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mtl01sam-29\Assets\WP\"/>
    </mc:Choice>
  </mc:AlternateContent>
  <xr:revisionPtr revIDLastSave="0" documentId="8_{FC4800AB-97D5-4C6A-BD36-2124CB4581DD}" xr6:coauthVersionLast="46" xr6:coauthVersionMax="46" xr10:uidLastSave="{00000000-0000-0000-0000-000000000000}"/>
  <bookViews>
    <workbookView xWindow="768" yWindow="768" windowWidth="17280" windowHeight="8964" tabRatio="982" xr2:uid="{00000000-000D-0000-FFFF-FFFF00000000}"/>
  </bookViews>
  <sheets>
    <sheet name="User Inputs and Summary Results" sheetId="3" r:id="rId1"/>
    <sheet name="Carbon Pool Calculations" sheetId="1" r:id="rId2"/>
    <sheet name="Emissions Calculations" sheetId="6" r:id="rId3"/>
    <sheet name="Parameters" sheetId="5" r:id="rId4"/>
    <sheet name="Gate-to-Grave Impacts" sheetId="7" r:id="rId5"/>
    <sheet name="Documentation"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X22" i="1" l="1"/>
  <c r="E11" i="1"/>
  <c r="B10" i="3"/>
  <c r="B47" i="3" l="1"/>
  <c r="B26" i="5" l="1"/>
  <c r="E4" i="1" s="1"/>
  <c r="E9" i="1" l="1"/>
  <c r="E6" i="1"/>
  <c r="C13" i="6"/>
  <c r="C14" i="6"/>
  <c r="E8" i="1"/>
  <c r="E10" i="1"/>
  <c r="E5" i="1"/>
  <c r="G5" i="6"/>
  <c r="G4" i="6"/>
  <c r="G3" i="6"/>
  <c r="A3" i="7"/>
  <c r="H28" i="7" s="1"/>
  <c r="C46" i="5"/>
  <c r="B46" i="5"/>
  <c r="J3" i="1"/>
  <c r="J4" i="1"/>
  <c r="J5" i="1"/>
  <c r="J6" i="1"/>
  <c r="J7" i="1"/>
  <c r="J8" i="1"/>
  <c r="J9" i="1"/>
  <c r="J10" i="1"/>
  <c r="J11" i="1"/>
  <c r="J12" i="1"/>
  <c r="J13" i="1"/>
  <c r="J14" i="1"/>
  <c r="J15" i="1"/>
  <c r="J16" i="1"/>
  <c r="J2" i="1"/>
  <c r="H3" i="1"/>
  <c r="H4" i="1"/>
  <c r="H5" i="1"/>
  <c r="H6" i="1"/>
  <c r="H7" i="1"/>
  <c r="H8" i="1"/>
  <c r="H9" i="1"/>
  <c r="H10" i="1"/>
  <c r="H11" i="1"/>
  <c r="H12" i="1"/>
  <c r="H13" i="1"/>
  <c r="H14" i="1"/>
  <c r="H15" i="1"/>
  <c r="H16" i="1"/>
  <c r="H2" i="1"/>
  <c r="G2" i="6"/>
  <c r="E14" i="6"/>
  <c r="E13" i="6"/>
  <c r="D13" i="6"/>
  <c r="DY20" i="1"/>
  <c r="DY3" i="1" s="1"/>
  <c r="DX3" i="1"/>
  <c r="Y22" i="1"/>
  <c r="H33" i="7"/>
  <c r="H26" i="7"/>
  <c r="H15" i="7"/>
  <c r="H11" i="7"/>
  <c r="A5" i="7"/>
  <c r="F9" i="7" s="1"/>
  <c r="A4" i="7"/>
  <c r="D15" i="7" s="1"/>
  <c r="B45" i="3"/>
  <c r="B46" i="3"/>
  <c r="B48" i="3"/>
  <c r="C14" i="7"/>
  <c r="B13" i="6"/>
  <c r="A16" i="6"/>
  <c r="A17" i="6" s="1"/>
  <c r="A18" i="6" s="1"/>
  <c r="A19" i="6" s="1"/>
  <c r="A20" i="6"/>
  <c r="A21" i="6" s="1"/>
  <c r="A22" i="6" s="1"/>
  <c r="A23" i="6" s="1"/>
  <c r="A24" i="6"/>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E2" i="1"/>
  <c r="I12" i="1" s="1"/>
  <c r="A23" i="1"/>
  <c r="DX23" i="1" s="1"/>
  <c r="Z20" i="1"/>
  <c r="Z3" i="1" s="1"/>
  <c r="Y3" i="1"/>
  <c r="D3" i="1"/>
  <c r="E3" i="1"/>
  <c r="B22" i="1" s="1"/>
  <c r="A24" i="1"/>
  <c r="DX24" i="1" s="1"/>
  <c r="DZ20" i="1" l="1"/>
  <c r="Z23" i="1"/>
  <c r="DY24" i="1"/>
  <c r="DY23" i="1"/>
  <c r="A25" i="1"/>
  <c r="A26" i="1" s="1"/>
  <c r="Y23" i="1"/>
  <c r="D17" i="7"/>
  <c r="E7" i="1"/>
  <c r="D18" i="7"/>
  <c r="D11" i="7"/>
  <c r="H10" i="7"/>
  <c r="H14" i="7"/>
  <c r="H18" i="7"/>
  <c r="H29" i="7"/>
  <c r="H16" i="7"/>
  <c r="H27" i="7"/>
  <c r="H23" i="7"/>
  <c r="D33" i="7"/>
  <c r="D16" i="7"/>
  <c r="H12" i="7"/>
  <c r="D26" i="7"/>
  <c r="H9" i="7"/>
  <c r="H13" i="7"/>
  <c r="H17" i="7"/>
  <c r="Z24" i="1"/>
  <c r="AA20" i="1"/>
  <c r="F12" i="7"/>
  <c r="F33" i="7"/>
  <c r="F11" i="7"/>
  <c r="Y24" i="1"/>
  <c r="F13" i="7"/>
  <c r="F27" i="7"/>
  <c r="F18" i="7"/>
  <c r="H32" i="7"/>
  <c r="F28" i="7"/>
  <c r="F26" i="7"/>
  <c r="F29" i="7"/>
  <c r="F14" i="7"/>
  <c r="F17" i="7"/>
  <c r="F36" i="3" s="1"/>
  <c r="F16" i="7"/>
  <c r="F15" i="7"/>
  <c r="F34" i="3" s="1"/>
  <c r="F10" i="7"/>
  <c r="D32" i="7"/>
  <c r="D13" i="7"/>
  <c r="D28" i="7"/>
  <c r="D12" i="7"/>
  <c r="D23" i="7"/>
  <c r="D29" i="7"/>
  <c r="D27" i="7"/>
  <c r="D10" i="7"/>
  <c r="D9" i="7"/>
  <c r="F23" i="7"/>
  <c r="F32" i="7"/>
  <c r="F51" i="3" s="1"/>
  <c r="I8" i="1"/>
  <c r="I13" i="1"/>
  <c r="M23" i="1"/>
  <c r="M24" i="1"/>
  <c r="M22" i="1"/>
  <c r="I10" i="1"/>
  <c r="I9" i="1"/>
  <c r="I3" i="1"/>
  <c r="I6" i="1"/>
  <c r="I11" i="1"/>
  <c r="I4" i="1"/>
  <c r="I2" i="1"/>
  <c r="I7" i="1"/>
  <c r="H23" i="1" s="1"/>
  <c r="I5" i="1"/>
  <c r="I14" i="1"/>
  <c r="I15" i="1"/>
  <c r="I16" i="1"/>
  <c r="F35" i="3" l="1"/>
  <c r="F30" i="3"/>
  <c r="EA20" i="1"/>
  <c r="DZ3" i="1"/>
  <c r="DX26" i="1"/>
  <c r="M26" i="1"/>
  <c r="DY26" i="1"/>
  <c r="DZ27" i="1"/>
  <c r="DZ24" i="1"/>
  <c r="DZ26" i="1"/>
  <c r="DZ25" i="1"/>
  <c r="DX25" i="1"/>
  <c r="Y25" i="1"/>
  <c r="DY25" i="1"/>
  <c r="Z25" i="1"/>
  <c r="M25" i="1"/>
  <c r="F47" i="3"/>
  <c r="F37" i="3"/>
  <c r="F52" i="3"/>
  <c r="F45" i="3"/>
  <c r="D14" i="7"/>
  <c r="F46" i="3"/>
  <c r="F48" i="3"/>
  <c r="A27" i="1"/>
  <c r="Y26" i="1"/>
  <c r="Z26" i="1"/>
  <c r="AA25" i="1"/>
  <c r="AA3" i="1"/>
  <c r="AA26" i="1"/>
  <c r="AA24" i="1"/>
  <c r="AB20" i="1"/>
  <c r="F42" i="3"/>
  <c r="F29" i="3"/>
  <c r="I25" i="1"/>
  <c r="I23" i="1"/>
  <c r="I24" i="1"/>
  <c r="I22" i="1"/>
  <c r="I26" i="1"/>
  <c r="F33" i="3"/>
  <c r="F32" i="3"/>
  <c r="F28" i="3"/>
  <c r="F31" i="3"/>
  <c r="N24" i="1"/>
  <c r="N22" i="1"/>
  <c r="N27" i="1"/>
  <c r="N26" i="1"/>
  <c r="N23" i="1"/>
  <c r="N25" i="1"/>
  <c r="E22" i="1"/>
  <c r="E23" i="1"/>
  <c r="H25" i="1"/>
  <c r="K24" i="1"/>
  <c r="K27" i="1"/>
  <c r="K25" i="1"/>
  <c r="K23" i="1"/>
  <c r="K26" i="1"/>
  <c r="K22" i="1"/>
  <c r="F27" i="1"/>
  <c r="H24" i="1"/>
  <c r="H22" i="1"/>
  <c r="G25" i="1"/>
  <c r="H26" i="1"/>
  <c r="G23" i="1"/>
  <c r="H27" i="1"/>
  <c r="C25" i="1"/>
  <c r="J22" i="1"/>
  <c r="J26" i="1"/>
  <c r="E25" i="1"/>
  <c r="E27" i="1"/>
  <c r="E26" i="1"/>
  <c r="E24" i="1"/>
  <c r="J25" i="1"/>
  <c r="J27" i="1"/>
  <c r="F26" i="1"/>
  <c r="G24" i="1"/>
  <c r="F24" i="1"/>
  <c r="C22" i="1"/>
  <c r="D25" i="1"/>
  <c r="D26" i="1"/>
  <c r="C26" i="1"/>
  <c r="C24" i="1"/>
  <c r="C27" i="1"/>
  <c r="D23" i="1"/>
  <c r="D24" i="1"/>
  <c r="D27" i="1"/>
  <c r="D22" i="1"/>
  <c r="L26" i="1"/>
  <c r="L24" i="1"/>
  <c r="L22" i="1"/>
  <c r="L23" i="1"/>
  <c r="L25" i="1"/>
  <c r="L27" i="1"/>
  <c r="F22" i="1"/>
  <c r="F25" i="1"/>
  <c r="F23" i="1"/>
  <c r="G22" i="1"/>
  <c r="G27" i="1"/>
  <c r="G26" i="1"/>
  <c r="C23" i="1"/>
  <c r="J23" i="1"/>
  <c r="J24" i="1"/>
  <c r="Q23" i="1"/>
  <c r="Q24" i="1"/>
  <c r="Q25" i="1"/>
  <c r="Q26" i="1"/>
  <c r="Q22" i="1"/>
  <c r="Q27" i="1"/>
  <c r="P22" i="1"/>
  <c r="P26" i="1"/>
  <c r="P25" i="1"/>
  <c r="P27" i="1"/>
  <c r="P24" i="1"/>
  <c r="P23" i="1"/>
  <c r="O22" i="1"/>
  <c r="O25" i="1"/>
  <c r="O27" i="1"/>
  <c r="O26" i="1"/>
  <c r="O23" i="1"/>
  <c r="O24" i="1"/>
  <c r="EB20" i="1" l="1"/>
  <c r="EA3" i="1"/>
  <c r="EA26" i="1"/>
  <c r="EA25" i="1"/>
  <c r="EA27" i="1"/>
  <c r="DX27" i="1"/>
  <c r="DY27" i="1"/>
  <c r="Y27" i="1"/>
  <c r="A28" i="1"/>
  <c r="Z27" i="1"/>
  <c r="M27" i="1"/>
  <c r="I27" i="1"/>
  <c r="AB25" i="1"/>
  <c r="AC20" i="1"/>
  <c r="AB3" i="1"/>
  <c r="AB26" i="1"/>
  <c r="AB27" i="1"/>
  <c r="AB28" i="1"/>
  <c r="AA27" i="1"/>
  <c r="R24" i="1"/>
  <c r="U24" i="1" s="1"/>
  <c r="R26" i="1"/>
  <c r="U26" i="1" s="1"/>
  <c r="R22" i="1"/>
  <c r="U22" i="1" s="1"/>
  <c r="R23" i="1"/>
  <c r="U23" i="1" s="1"/>
  <c r="R25" i="1"/>
  <c r="U25" i="1" s="1"/>
  <c r="EC20" i="1" l="1"/>
  <c r="EB3" i="1"/>
  <c r="DX28" i="1"/>
  <c r="DY28" i="1"/>
  <c r="DZ28" i="1"/>
  <c r="EB28" i="1"/>
  <c r="EB26" i="1"/>
  <c r="EB27" i="1"/>
  <c r="EA28" i="1"/>
  <c r="R27" i="1"/>
  <c r="S27" i="1" s="1"/>
  <c r="B20" i="6" s="1"/>
  <c r="EA23" i="1"/>
  <c r="DZ23" i="1"/>
  <c r="EB23" i="1"/>
  <c r="EA22" i="1"/>
  <c r="DZ22" i="1"/>
  <c r="EB22" i="1"/>
  <c r="DY22" i="1"/>
  <c r="EB25" i="1"/>
  <c r="EB24" i="1"/>
  <c r="EA24" i="1"/>
  <c r="S26" i="1"/>
  <c r="B19" i="6" s="1"/>
  <c r="AC27" i="1"/>
  <c r="AC28" i="1"/>
  <c r="AC3" i="1"/>
  <c r="AC26" i="1"/>
  <c r="AD20" i="1"/>
  <c r="EC26" i="1" s="1"/>
  <c r="Y28" i="1"/>
  <c r="A29" i="1"/>
  <c r="Z28" i="1"/>
  <c r="M28" i="1"/>
  <c r="E28" i="1"/>
  <c r="J28" i="1"/>
  <c r="L28" i="1"/>
  <c r="K28" i="1"/>
  <c r="F28" i="1"/>
  <c r="C28" i="1"/>
  <c r="Q28" i="1"/>
  <c r="O28" i="1"/>
  <c r="P28" i="1"/>
  <c r="D28" i="1"/>
  <c r="AA28" i="1"/>
  <c r="I28" i="1"/>
  <c r="N28" i="1"/>
  <c r="G28" i="1"/>
  <c r="H28" i="1"/>
  <c r="T22" i="1"/>
  <c r="C15" i="6" s="1"/>
  <c r="S22" i="1"/>
  <c r="B15" i="6" s="1"/>
  <c r="S24" i="1"/>
  <c r="B17" i="6" s="1"/>
  <c r="T24" i="1"/>
  <c r="C17" i="6" s="1"/>
  <c r="T26" i="1"/>
  <c r="C19" i="6" s="1"/>
  <c r="S25" i="1"/>
  <c r="B18" i="6" s="1"/>
  <c r="T25" i="1"/>
  <c r="C18" i="6" s="1"/>
  <c r="U27" i="1"/>
  <c r="T27" i="1"/>
  <c r="C20" i="6" s="1"/>
  <c r="S23" i="1"/>
  <c r="B16" i="6" s="1"/>
  <c r="T23" i="1"/>
  <c r="C16" i="6" s="1"/>
  <c r="AC25" i="1"/>
  <c r="AD25" i="1"/>
  <c r="AD24" i="1"/>
  <c r="AB24" i="1"/>
  <c r="AC24" i="1"/>
  <c r="AA23" i="1"/>
  <c r="AB23" i="1"/>
  <c r="AD23" i="1"/>
  <c r="AC23" i="1"/>
  <c r="AB22" i="1"/>
  <c r="AA22" i="1"/>
  <c r="AC22" i="1"/>
  <c r="Z22" i="1"/>
  <c r="AD22" i="1"/>
  <c r="AD26" i="1"/>
  <c r="EC25" i="1" l="1"/>
  <c r="EC3" i="1"/>
  <c r="ED20" i="1"/>
  <c r="EC29" i="1"/>
  <c r="EC27" i="1"/>
  <c r="EC28" i="1"/>
  <c r="EC24" i="1"/>
  <c r="EC22" i="1"/>
  <c r="EC23" i="1"/>
  <c r="AC29" i="1"/>
  <c r="DX29" i="1"/>
  <c r="DY29" i="1"/>
  <c r="DZ29" i="1"/>
  <c r="EA29" i="1"/>
  <c r="EB29" i="1"/>
  <c r="ED27" i="1"/>
  <c r="AD27" i="1"/>
  <c r="AD28" i="1"/>
  <c r="AD29" i="1"/>
  <c r="AE20" i="1"/>
  <c r="AD3" i="1"/>
  <c r="R28" i="1"/>
  <c r="Y29" i="1"/>
  <c r="A30" i="1"/>
  <c r="Z29" i="1"/>
  <c r="M29" i="1"/>
  <c r="I29" i="1"/>
  <c r="K29" i="1"/>
  <c r="J29" i="1"/>
  <c r="E29" i="1"/>
  <c r="P29" i="1"/>
  <c r="Q29" i="1"/>
  <c r="O29" i="1"/>
  <c r="D29" i="1"/>
  <c r="F29" i="1"/>
  <c r="AA29" i="1"/>
  <c r="N29" i="1"/>
  <c r="H29" i="1"/>
  <c r="C29" i="1"/>
  <c r="L29" i="1"/>
  <c r="G29" i="1"/>
  <c r="AB29" i="1"/>
  <c r="ED3" i="1" l="1"/>
  <c r="EE20" i="1"/>
  <c r="DX30" i="1"/>
  <c r="DY30" i="1"/>
  <c r="DZ30" i="1"/>
  <c r="EA30" i="1"/>
  <c r="EB30" i="1"/>
  <c r="ED29" i="1"/>
  <c r="ED30" i="1"/>
  <c r="ED28" i="1"/>
  <c r="ED23" i="1"/>
  <c r="ED26" i="1"/>
  <c r="ED22" i="1"/>
  <c r="ED25" i="1"/>
  <c r="ED24" i="1"/>
  <c r="EC30" i="1"/>
  <c r="Y30" i="1"/>
  <c r="Z30" i="1"/>
  <c r="A31" i="1"/>
  <c r="ED31" i="1" s="1"/>
  <c r="M30" i="1"/>
  <c r="E30" i="1"/>
  <c r="K30" i="1"/>
  <c r="J30" i="1"/>
  <c r="O30" i="1"/>
  <c r="F30" i="1"/>
  <c r="H30" i="1"/>
  <c r="C30" i="1"/>
  <c r="G30" i="1"/>
  <c r="Q30" i="1"/>
  <c r="N30" i="1"/>
  <c r="D30" i="1"/>
  <c r="L30" i="1"/>
  <c r="P30" i="1"/>
  <c r="AA30" i="1"/>
  <c r="I30" i="1"/>
  <c r="AB30" i="1"/>
  <c r="AC30" i="1"/>
  <c r="AD30" i="1"/>
  <c r="R29" i="1"/>
  <c r="S28" i="1"/>
  <c r="U28" i="1"/>
  <c r="T28" i="1"/>
  <c r="C21" i="6" s="1"/>
  <c r="AE29" i="1"/>
  <c r="AF20" i="1"/>
  <c r="AE28" i="1"/>
  <c r="AE3" i="1"/>
  <c r="AE30" i="1"/>
  <c r="AE24" i="1"/>
  <c r="AE23" i="1"/>
  <c r="AE25" i="1"/>
  <c r="AE22" i="1"/>
  <c r="AE26" i="1"/>
  <c r="AE27" i="1"/>
  <c r="EE3" i="1" l="1"/>
  <c r="EF20" i="1"/>
  <c r="EE31" i="1"/>
  <c r="EE30" i="1"/>
  <c r="EE29" i="1"/>
  <c r="EE23" i="1"/>
  <c r="EE25" i="1"/>
  <c r="EE24" i="1"/>
  <c r="EE26" i="1"/>
  <c r="EE22" i="1"/>
  <c r="EE27" i="1"/>
  <c r="DX31" i="1"/>
  <c r="DY31" i="1"/>
  <c r="DZ31" i="1"/>
  <c r="EA31" i="1"/>
  <c r="EB31" i="1"/>
  <c r="EC31" i="1"/>
  <c r="EE28" i="1"/>
  <c r="U29" i="1"/>
  <c r="T29" i="1"/>
  <c r="C22" i="6" s="1"/>
  <c r="S29" i="1"/>
  <c r="B22" i="6" s="1"/>
  <c r="Y31" i="1"/>
  <c r="Z31" i="1"/>
  <c r="A32" i="1"/>
  <c r="EE32" i="1" s="1"/>
  <c r="M31" i="1"/>
  <c r="AA31" i="1"/>
  <c r="I31" i="1"/>
  <c r="D31" i="1"/>
  <c r="L31" i="1"/>
  <c r="K31" i="1"/>
  <c r="P31" i="1"/>
  <c r="O31" i="1"/>
  <c r="E31" i="1"/>
  <c r="C31" i="1"/>
  <c r="F31" i="1"/>
  <c r="Q31" i="1"/>
  <c r="N31" i="1"/>
  <c r="J31" i="1"/>
  <c r="G31" i="1"/>
  <c r="H31" i="1"/>
  <c r="AB31" i="1"/>
  <c r="AC31" i="1"/>
  <c r="AD31" i="1"/>
  <c r="AE31" i="1"/>
  <c r="AF3" i="1"/>
  <c r="AF30" i="1"/>
  <c r="AF31" i="1"/>
  <c r="AF29" i="1"/>
  <c r="AG20" i="1"/>
  <c r="AF24" i="1"/>
  <c r="AF23" i="1"/>
  <c r="AF22" i="1"/>
  <c r="AF25" i="1"/>
  <c r="AF26" i="1"/>
  <c r="AF28" i="1"/>
  <c r="AF27" i="1"/>
  <c r="B21" i="6"/>
  <c r="R30" i="1"/>
  <c r="AF32" i="1" l="1"/>
  <c r="EF3" i="1"/>
  <c r="EG20" i="1"/>
  <c r="EF31" i="1"/>
  <c r="EF30" i="1"/>
  <c r="EF32" i="1"/>
  <c r="EF26" i="1"/>
  <c r="EF24" i="1"/>
  <c r="EF23" i="1"/>
  <c r="EF22" i="1"/>
  <c r="EF25" i="1"/>
  <c r="EF27" i="1"/>
  <c r="DX32" i="1"/>
  <c r="DY32" i="1"/>
  <c r="DZ32" i="1"/>
  <c r="EA32" i="1"/>
  <c r="EB32" i="1"/>
  <c r="EC32" i="1"/>
  <c r="ED32" i="1"/>
  <c r="EF28" i="1"/>
  <c r="EF29" i="1"/>
  <c r="AH20" i="1"/>
  <c r="EG29" i="1" s="1"/>
  <c r="AG32" i="1"/>
  <c r="AG30" i="1"/>
  <c r="AG31" i="1"/>
  <c r="AG3" i="1"/>
  <c r="AG29" i="1"/>
  <c r="AG25" i="1"/>
  <c r="AG22" i="1"/>
  <c r="AG24" i="1"/>
  <c r="AG23" i="1"/>
  <c r="AG26" i="1"/>
  <c r="AG27" i="1"/>
  <c r="AG28" i="1"/>
  <c r="S30" i="1"/>
  <c r="U30" i="1"/>
  <c r="T30" i="1"/>
  <c r="C23" i="6" s="1"/>
  <c r="R31" i="1"/>
  <c r="Y32" i="1"/>
  <c r="A33" i="1"/>
  <c r="M32" i="1"/>
  <c r="Z32" i="1"/>
  <c r="L32" i="1"/>
  <c r="F32" i="1"/>
  <c r="O32" i="1"/>
  <c r="E32" i="1"/>
  <c r="I32" i="1"/>
  <c r="K32" i="1"/>
  <c r="G32" i="1"/>
  <c r="C32" i="1"/>
  <c r="Q32" i="1"/>
  <c r="J32" i="1"/>
  <c r="N32" i="1"/>
  <c r="D32" i="1"/>
  <c r="P32" i="1"/>
  <c r="AA32" i="1"/>
  <c r="H32" i="1"/>
  <c r="AB32" i="1"/>
  <c r="AC32" i="1"/>
  <c r="AD32" i="1"/>
  <c r="AE32" i="1"/>
  <c r="EH20" i="1" l="1"/>
  <c r="EG3" i="1"/>
  <c r="DX33" i="1"/>
  <c r="DY33" i="1"/>
  <c r="DZ33" i="1"/>
  <c r="EA33" i="1"/>
  <c r="EB33" i="1"/>
  <c r="EC33" i="1"/>
  <c r="ED33" i="1"/>
  <c r="EE33" i="1"/>
  <c r="EG32" i="1"/>
  <c r="EG31" i="1"/>
  <c r="EG33" i="1"/>
  <c r="EG22" i="1"/>
  <c r="EG25" i="1"/>
  <c r="EG24" i="1"/>
  <c r="EG23" i="1"/>
  <c r="EG26" i="1"/>
  <c r="EG27" i="1"/>
  <c r="EG28" i="1"/>
  <c r="EF33" i="1"/>
  <c r="EH30" i="1"/>
  <c r="EG30" i="1"/>
  <c r="R32" i="1"/>
  <c r="AG33" i="1"/>
  <c r="B23" i="6"/>
  <c r="S31" i="1"/>
  <c r="B24" i="6" s="1"/>
  <c r="T31" i="1"/>
  <c r="C24" i="6" s="1"/>
  <c r="U31" i="1"/>
  <c r="A34" i="1"/>
  <c r="Y33" i="1"/>
  <c r="Z33" i="1"/>
  <c r="M33" i="1"/>
  <c r="D33" i="1"/>
  <c r="L33" i="1"/>
  <c r="P33" i="1"/>
  <c r="G33" i="1"/>
  <c r="F33" i="1"/>
  <c r="AA33" i="1"/>
  <c r="I33" i="1"/>
  <c r="C33" i="1"/>
  <c r="O33" i="1"/>
  <c r="Q33" i="1"/>
  <c r="E33" i="1"/>
  <c r="K33" i="1"/>
  <c r="H33" i="1"/>
  <c r="N33" i="1"/>
  <c r="J33" i="1"/>
  <c r="AB33" i="1"/>
  <c r="AC33" i="1"/>
  <c r="AD33" i="1"/>
  <c r="AE33" i="1"/>
  <c r="AF33" i="1"/>
  <c r="AH32" i="1"/>
  <c r="AH31" i="1"/>
  <c r="AH3" i="1"/>
  <c r="AI20" i="1"/>
  <c r="AH33" i="1"/>
  <c r="AH29" i="1"/>
  <c r="AH23" i="1"/>
  <c r="AH25" i="1"/>
  <c r="AH24" i="1"/>
  <c r="AH22" i="1"/>
  <c r="AH26" i="1"/>
  <c r="AH30" i="1"/>
  <c r="AH28" i="1"/>
  <c r="AH27" i="1"/>
  <c r="EH3" i="1" l="1"/>
  <c r="EI20" i="1"/>
  <c r="EH32" i="1"/>
  <c r="EH34" i="1"/>
  <c r="EH33" i="1"/>
  <c r="EH25" i="1"/>
  <c r="EH23" i="1"/>
  <c r="EH24" i="1"/>
  <c r="EH26" i="1"/>
  <c r="EH22" i="1"/>
  <c r="EH27" i="1"/>
  <c r="EH28" i="1"/>
  <c r="EH29" i="1"/>
  <c r="AH34" i="1"/>
  <c r="DX34" i="1"/>
  <c r="DY34" i="1"/>
  <c r="DZ34" i="1"/>
  <c r="EA34" i="1"/>
  <c r="EB34" i="1"/>
  <c r="EC34" i="1"/>
  <c r="ED34" i="1"/>
  <c r="EE34" i="1"/>
  <c r="EF34" i="1"/>
  <c r="EG34" i="1"/>
  <c r="EH31" i="1"/>
  <c r="AI34" i="1"/>
  <c r="AJ20" i="1"/>
  <c r="AI32" i="1"/>
  <c r="AI3" i="1"/>
  <c r="AI33" i="1"/>
  <c r="AI29" i="1"/>
  <c r="AI25" i="1"/>
  <c r="AI22" i="1"/>
  <c r="AI24" i="1"/>
  <c r="AI23" i="1"/>
  <c r="AI26" i="1"/>
  <c r="AI27" i="1"/>
  <c r="AI30" i="1"/>
  <c r="AI31" i="1"/>
  <c r="AI28" i="1"/>
  <c r="R33" i="1"/>
  <c r="A35" i="1"/>
  <c r="Y34" i="1"/>
  <c r="M34" i="1"/>
  <c r="Z34" i="1"/>
  <c r="N34" i="1"/>
  <c r="J34" i="1"/>
  <c r="C34" i="1"/>
  <c r="G34" i="1"/>
  <c r="P34" i="1"/>
  <c r="Q34" i="1"/>
  <c r="O34" i="1"/>
  <c r="AA34" i="1"/>
  <c r="E34" i="1"/>
  <c r="F34" i="1"/>
  <c r="D34" i="1"/>
  <c r="I34" i="1"/>
  <c r="H34" i="1"/>
  <c r="K34" i="1"/>
  <c r="L34" i="1"/>
  <c r="AB34" i="1"/>
  <c r="AC34" i="1"/>
  <c r="AD34" i="1"/>
  <c r="AE34" i="1"/>
  <c r="AF34" i="1"/>
  <c r="AG34" i="1"/>
  <c r="U32" i="1"/>
  <c r="T32" i="1"/>
  <c r="C25" i="6" s="1"/>
  <c r="S32" i="1"/>
  <c r="EJ20" i="1" l="1"/>
  <c r="EI3" i="1"/>
  <c r="DX35" i="1"/>
  <c r="DY35" i="1"/>
  <c r="DZ35" i="1"/>
  <c r="EA35" i="1"/>
  <c r="EB35" i="1"/>
  <c r="EC35" i="1"/>
  <c r="ED35" i="1"/>
  <c r="EE35" i="1"/>
  <c r="EF35" i="1"/>
  <c r="EG35" i="1"/>
  <c r="EI34" i="1"/>
  <c r="EI33" i="1"/>
  <c r="EI35" i="1"/>
  <c r="EI26" i="1"/>
  <c r="EI24" i="1"/>
  <c r="EI23" i="1"/>
  <c r="EI22" i="1"/>
  <c r="EI25" i="1"/>
  <c r="EI27" i="1"/>
  <c r="EI28" i="1"/>
  <c r="EI29" i="1"/>
  <c r="EI30" i="1"/>
  <c r="EI31" i="1"/>
  <c r="EH35" i="1"/>
  <c r="EI32" i="1"/>
  <c r="B25" i="6"/>
  <c r="S33" i="1"/>
  <c r="B26" i="6" s="1"/>
  <c r="U33" i="1"/>
  <c r="T33" i="1"/>
  <c r="C26" i="6" s="1"/>
  <c r="AI35" i="1"/>
  <c r="A36" i="1"/>
  <c r="EI36" i="1" s="1"/>
  <c r="Y35" i="1"/>
  <c r="Z35" i="1"/>
  <c r="M35" i="1"/>
  <c r="K35" i="1"/>
  <c r="E35" i="1"/>
  <c r="D35" i="1"/>
  <c r="G35" i="1"/>
  <c r="P35" i="1"/>
  <c r="I35" i="1"/>
  <c r="H35" i="1"/>
  <c r="O35" i="1"/>
  <c r="Q35" i="1"/>
  <c r="AA35" i="1"/>
  <c r="N35" i="1"/>
  <c r="J35" i="1"/>
  <c r="C35" i="1"/>
  <c r="L35" i="1"/>
  <c r="F35" i="1"/>
  <c r="AB35" i="1"/>
  <c r="AC35" i="1"/>
  <c r="AD35" i="1"/>
  <c r="AE35" i="1"/>
  <c r="AF35" i="1"/>
  <c r="AG35" i="1"/>
  <c r="AH35" i="1"/>
  <c r="R34" i="1"/>
  <c r="AJ33" i="1"/>
  <c r="AK20" i="1"/>
  <c r="AJ3" i="1"/>
  <c r="AJ34" i="1"/>
  <c r="AJ35" i="1"/>
  <c r="AJ29" i="1"/>
  <c r="AJ32" i="1"/>
  <c r="AJ22" i="1"/>
  <c r="AJ25" i="1"/>
  <c r="AJ23" i="1"/>
  <c r="AJ24" i="1"/>
  <c r="AJ26" i="1"/>
  <c r="AJ30" i="1"/>
  <c r="AJ31" i="1"/>
  <c r="AJ27" i="1"/>
  <c r="AJ28" i="1"/>
  <c r="EJ3" i="1" l="1"/>
  <c r="EK20" i="1"/>
  <c r="EJ36" i="1"/>
  <c r="EJ34" i="1"/>
  <c r="EJ35" i="1"/>
  <c r="EJ23" i="1"/>
  <c r="EJ24" i="1"/>
  <c r="EJ26" i="1"/>
  <c r="EJ25" i="1"/>
  <c r="EJ22" i="1"/>
  <c r="EJ27" i="1"/>
  <c r="EJ28" i="1"/>
  <c r="EJ29" i="1"/>
  <c r="EJ30" i="1"/>
  <c r="EJ31" i="1"/>
  <c r="AJ36" i="1"/>
  <c r="DX36" i="1"/>
  <c r="DY36" i="1"/>
  <c r="DZ36" i="1"/>
  <c r="EA36" i="1"/>
  <c r="EB36" i="1"/>
  <c r="EC36" i="1"/>
  <c r="ED36" i="1"/>
  <c r="EE36" i="1"/>
  <c r="EF36" i="1"/>
  <c r="EG36" i="1"/>
  <c r="EH36" i="1"/>
  <c r="EJ32" i="1"/>
  <c r="EJ33" i="1"/>
  <c r="S34" i="1"/>
  <c r="U34" i="1"/>
  <c r="T34" i="1"/>
  <c r="C27" i="6" s="1"/>
  <c r="R35" i="1"/>
  <c r="AK35" i="1"/>
  <c r="AK36" i="1"/>
  <c r="AK3" i="1"/>
  <c r="AK34" i="1"/>
  <c r="AL20" i="1"/>
  <c r="AK25" i="1"/>
  <c r="AK24" i="1"/>
  <c r="AK29" i="1"/>
  <c r="AK23" i="1"/>
  <c r="AK22" i="1"/>
  <c r="AK30" i="1"/>
  <c r="AK32" i="1"/>
  <c r="AK26" i="1"/>
  <c r="AK27" i="1"/>
  <c r="AK31" i="1"/>
  <c r="AK28" i="1"/>
  <c r="AK33" i="1"/>
  <c r="Y36" i="1"/>
  <c r="A37" i="1"/>
  <c r="Z36" i="1"/>
  <c r="M36" i="1"/>
  <c r="N36" i="1"/>
  <c r="K36" i="1"/>
  <c r="L36" i="1"/>
  <c r="C36" i="1"/>
  <c r="Q36" i="1"/>
  <c r="O36" i="1"/>
  <c r="AA36" i="1"/>
  <c r="J36" i="1"/>
  <c r="G36" i="1"/>
  <c r="P36" i="1"/>
  <c r="F36" i="1"/>
  <c r="D36" i="1"/>
  <c r="H36" i="1"/>
  <c r="E36" i="1"/>
  <c r="I36" i="1"/>
  <c r="AB36" i="1"/>
  <c r="AC36" i="1"/>
  <c r="AD36" i="1"/>
  <c r="AE36" i="1"/>
  <c r="AF36" i="1"/>
  <c r="AG36" i="1"/>
  <c r="AH36" i="1"/>
  <c r="AI36" i="1"/>
  <c r="EL20" i="1" l="1"/>
  <c r="EK3" i="1"/>
  <c r="EK37" i="1"/>
  <c r="EK35" i="1"/>
  <c r="EK36" i="1"/>
  <c r="EK22" i="1"/>
  <c r="EK26" i="1"/>
  <c r="EK23" i="1"/>
  <c r="EK25" i="1"/>
  <c r="EK24" i="1"/>
  <c r="EK27" i="1"/>
  <c r="EK28" i="1"/>
  <c r="EK29" i="1"/>
  <c r="EK30" i="1"/>
  <c r="EK31" i="1"/>
  <c r="EK32" i="1"/>
  <c r="DX37" i="1"/>
  <c r="DY37" i="1"/>
  <c r="DZ37" i="1"/>
  <c r="EA37" i="1"/>
  <c r="EB37" i="1"/>
  <c r="EC37" i="1"/>
  <c r="ED37" i="1"/>
  <c r="EE37" i="1"/>
  <c r="EF37" i="1"/>
  <c r="EG37" i="1"/>
  <c r="EH37" i="1"/>
  <c r="EI37" i="1"/>
  <c r="EK33" i="1"/>
  <c r="EJ37" i="1"/>
  <c r="EK34" i="1"/>
  <c r="R36" i="1"/>
  <c r="U36" i="1" s="1"/>
  <c r="Y37" i="1"/>
  <c r="A38" i="1"/>
  <c r="M37" i="1"/>
  <c r="Z37" i="1"/>
  <c r="K37" i="1"/>
  <c r="G37" i="1"/>
  <c r="C37" i="1"/>
  <c r="Q37" i="1"/>
  <c r="P37" i="1"/>
  <c r="H37" i="1"/>
  <c r="E37" i="1"/>
  <c r="O37" i="1"/>
  <c r="I37" i="1"/>
  <c r="N37" i="1"/>
  <c r="L37" i="1"/>
  <c r="AA37" i="1"/>
  <c r="J37" i="1"/>
  <c r="F37" i="1"/>
  <c r="D37" i="1"/>
  <c r="AB37" i="1"/>
  <c r="AC37" i="1"/>
  <c r="AD37" i="1"/>
  <c r="AE37" i="1"/>
  <c r="AF37" i="1"/>
  <c r="AG37" i="1"/>
  <c r="AH37" i="1"/>
  <c r="AI37" i="1"/>
  <c r="AJ37" i="1"/>
  <c r="AL36" i="1"/>
  <c r="AL35" i="1"/>
  <c r="AL3" i="1"/>
  <c r="AL37" i="1"/>
  <c r="AL38" i="1"/>
  <c r="AM20" i="1"/>
  <c r="AL32" i="1"/>
  <c r="AL25" i="1"/>
  <c r="AL29" i="1"/>
  <c r="AL22" i="1"/>
  <c r="AL27" i="1"/>
  <c r="AL26" i="1"/>
  <c r="AL23" i="1"/>
  <c r="AL24" i="1"/>
  <c r="AL30" i="1"/>
  <c r="AL31" i="1"/>
  <c r="AL28" i="1"/>
  <c r="AL33" i="1"/>
  <c r="AL34" i="1"/>
  <c r="S35" i="1"/>
  <c r="U35" i="1"/>
  <c r="T35" i="1"/>
  <c r="C28" i="6" s="1"/>
  <c r="B27" i="6"/>
  <c r="T36" i="1"/>
  <c r="C29" i="6" s="1"/>
  <c r="S36" i="1"/>
  <c r="B29" i="6" s="1"/>
  <c r="AK37" i="1"/>
  <c r="EL3" i="1" l="1"/>
  <c r="EM20" i="1"/>
  <c r="EL36" i="1"/>
  <c r="EL38" i="1"/>
  <c r="EL37" i="1"/>
  <c r="EL22" i="1"/>
  <c r="EL26" i="1"/>
  <c r="EL23" i="1"/>
  <c r="EL24" i="1"/>
  <c r="EL25" i="1"/>
  <c r="EL27" i="1"/>
  <c r="EL28" i="1"/>
  <c r="EL29" i="1"/>
  <c r="EL30" i="1"/>
  <c r="EL31" i="1"/>
  <c r="EL32" i="1"/>
  <c r="EL33" i="1"/>
  <c r="DX38" i="1"/>
  <c r="DY38" i="1"/>
  <c r="DZ38" i="1"/>
  <c r="EA38" i="1"/>
  <c r="EB38" i="1"/>
  <c r="EC38" i="1"/>
  <c r="ED38" i="1"/>
  <c r="EE38" i="1"/>
  <c r="EF38" i="1"/>
  <c r="EG38" i="1"/>
  <c r="EH38" i="1"/>
  <c r="EI38" i="1"/>
  <c r="EJ38" i="1"/>
  <c r="EK38" i="1"/>
  <c r="EL34" i="1"/>
  <c r="EL35" i="1"/>
  <c r="EM35" i="1"/>
  <c r="AN20" i="1"/>
  <c r="AM38" i="1"/>
  <c r="AM3" i="1"/>
  <c r="AM37" i="1"/>
  <c r="AM36" i="1"/>
  <c r="AM23" i="1"/>
  <c r="AM22" i="1"/>
  <c r="AM29" i="1"/>
  <c r="AM32" i="1"/>
  <c r="AM24" i="1"/>
  <c r="AM25" i="1"/>
  <c r="AM26" i="1"/>
  <c r="AM30" i="1"/>
  <c r="AM33" i="1"/>
  <c r="AM35" i="1"/>
  <c r="AM28" i="1"/>
  <c r="AM34" i="1"/>
  <c r="AM27" i="1"/>
  <c r="AM31" i="1"/>
  <c r="R37" i="1"/>
  <c r="B28" i="6"/>
  <c r="Y38" i="1"/>
  <c r="A39" i="1"/>
  <c r="M38" i="1"/>
  <c r="Z38" i="1"/>
  <c r="AA38" i="1"/>
  <c r="I38" i="1"/>
  <c r="E38" i="1"/>
  <c r="K38" i="1"/>
  <c r="G38" i="1"/>
  <c r="P38" i="1"/>
  <c r="N38" i="1"/>
  <c r="J38" i="1"/>
  <c r="L38" i="1"/>
  <c r="Q38" i="1"/>
  <c r="O38" i="1"/>
  <c r="D38" i="1"/>
  <c r="C38" i="1"/>
  <c r="F38" i="1"/>
  <c r="H38" i="1"/>
  <c r="AB38" i="1"/>
  <c r="AC38" i="1"/>
  <c r="AD38" i="1"/>
  <c r="AE38" i="1"/>
  <c r="AF38" i="1"/>
  <c r="AG38" i="1"/>
  <c r="AH38" i="1"/>
  <c r="AI38" i="1"/>
  <c r="AJ38" i="1"/>
  <c r="AK38" i="1"/>
  <c r="EN20" i="1" l="1"/>
  <c r="EM3" i="1"/>
  <c r="DX39" i="1"/>
  <c r="DY39" i="1"/>
  <c r="DZ39" i="1"/>
  <c r="EA39" i="1"/>
  <c r="EB39" i="1"/>
  <c r="EC39" i="1"/>
  <c r="ED39" i="1"/>
  <c r="EE39" i="1"/>
  <c r="EF39" i="1"/>
  <c r="EG39" i="1"/>
  <c r="EH39" i="1"/>
  <c r="EI39" i="1"/>
  <c r="EJ39" i="1"/>
  <c r="EK39" i="1"/>
  <c r="EM39" i="1"/>
  <c r="EM38" i="1"/>
  <c r="EM37" i="1"/>
  <c r="EM22" i="1"/>
  <c r="EM23" i="1"/>
  <c r="EM25" i="1"/>
  <c r="EM24" i="1"/>
  <c r="EM26" i="1"/>
  <c r="EM27" i="1"/>
  <c r="EM28" i="1"/>
  <c r="EM29" i="1"/>
  <c r="EM30" i="1"/>
  <c r="EM31" i="1"/>
  <c r="EM32" i="1"/>
  <c r="EM33" i="1"/>
  <c r="EM34" i="1"/>
  <c r="EM36" i="1"/>
  <c r="EL39" i="1"/>
  <c r="Y39" i="1"/>
  <c r="A40" i="1"/>
  <c r="EM40" i="1" s="1"/>
  <c r="Z39" i="1"/>
  <c r="M39" i="1"/>
  <c r="I39" i="1"/>
  <c r="K39" i="1"/>
  <c r="N39" i="1"/>
  <c r="Q39" i="1"/>
  <c r="P39" i="1"/>
  <c r="G39" i="1"/>
  <c r="J39" i="1"/>
  <c r="L39" i="1"/>
  <c r="O39" i="1"/>
  <c r="C39" i="1"/>
  <c r="AA39" i="1"/>
  <c r="H39" i="1"/>
  <c r="E39" i="1"/>
  <c r="F39" i="1"/>
  <c r="D39" i="1"/>
  <c r="AB39" i="1"/>
  <c r="AC39" i="1"/>
  <c r="AD39" i="1"/>
  <c r="AE39" i="1"/>
  <c r="AF39" i="1"/>
  <c r="AG39" i="1"/>
  <c r="AH39" i="1"/>
  <c r="AI39" i="1"/>
  <c r="AJ39" i="1"/>
  <c r="AK39" i="1"/>
  <c r="AL39" i="1"/>
  <c r="T37" i="1"/>
  <c r="C30" i="6" s="1"/>
  <c r="S37" i="1"/>
  <c r="B30" i="6" s="1"/>
  <c r="U37" i="1"/>
  <c r="AN37" i="1"/>
  <c r="AN3" i="1"/>
  <c r="AN39" i="1"/>
  <c r="AN38" i="1"/>
  <c r="AN40" i="1"/>
  <c r="AO20" i="1"/>
  <c r="AN32" i="1"/>
  <c r="AN22" i="1"/>
  <c r="AN29" i="1"/>
  <c r="AN24" i="1"/>
  <c r="AN23" i="1"/>
  <c r="AN25" i="1"/>
  <c r="AN26" i="1"/>
  <c r="AN30" i="1"/>
  <c r="AN34" i="1"/>
  <c r="AN31" i="1"/>
  <c r="AN35" i="1"/>
  <c r="AN28" i="1"/>
  <c r="AN36" i="1"/>
  <c r="AN33" i="1"/>
  <c r="AN27" i="1"/>
  <c r="AM39" i="1"/>
  <c r="R38" i="1"/>
  <c r="EN3" i="1" l="1"/>
  <c r="EO20" i="1"/>
  <c r="EN39" i="1"/>
  <c r="EN38" i="1"/>
  <c r="EN40" i="1"/>
  <c r="EN22" i="1"/>
  <c r="EN25" i="1"/>
  <c r="EN23" i="1"/>
  <c r="EN26" i="1"/>
  <c r="EN24" i="1"/>
  <c r="EN27" i="1"/>
  <c r="EN28" i="1"/>
  <c r="EN29" i="1"/>
  <c r="EN30" i="1"/>
  <c r="EN31" i="1"/>
  <c r="EN32" i="1"/>
  <c r="EN33" i="1"/>
  <c r="EN34" i="1"/>
  <c r="EN35" i="1"/>
  <c r="EN36" i="1"/>
  <c r="DX40" i="1"/>
  <c r="DY40" i="1"/>
  <c r="DZ40" i="1"/>
  <c r="EA40" i="1"/>
  <c r="EB40" i="1"/>
  <c r="EC40" i="1"/>
  <c r="ED40" i="1"/>
  <c r="EE40" i="1"/>
  <c r="EF40" i="1"/>
  <c r="EG40" i="1"/>
  <c r="EH40" i="1"/>
  <c r="EI40" i="1"/>
  <c r="EJ40" i="1"/>
  <c r="EK40" i="1"/>
  <c r="EL40" i="1"/>
  <c r="EN37" i="1"/>
  <c r="R39" i="1"/>
  <c r="S38" i="1"/>
  <c r="B31" i="6" s="1"/>
  <c r="T38" i="1"/>
  <c r="C31" i="6" s="1"/>
  <c r="U38" i="1"/>
  <c r="A41" i="1"/>
  <c r="EN41" i="1" s="1"/>
  <c r="Y40" i="1"/>
  <c r="Z40" i="1"/>
  <c r="M40" i="1"/>
  <c r="E40" i="1"/>
  <c r="J40" i="1"/>
  <c r="L40" i="1"/>
  <c r="P40" i="1"/>
  <c r="O40" i="1"/>
  <c r="G40" i="1"/>
  <c r="AA40" i="1"/>
  <c r="I40" i="1"/>
  <c r="K40" i="1"/>
  <c r="H40" i="1"/>
  <c r="F40" i="1"/>
  <c r="D40" i="1"/>
  <c r="Q40" i="1"/>
  <c r="C40" i="1"/>
  <c r="N40" i="1"/>
  <c r="AB40" i="1"/>
  <c r="AC40" i="1"/>
  <c r="AD40" i="1"/>
  <c r="AE40" i="1"/>
  <c r="AF40" i="1"/>
  <c r="AG40" i="1"/>
  <c r="AH40" i="1"/>
  <c r="AI40" i="1"/>
  <c r="AJ40" i="1"/>
  <c r="AK40" i="1"/>
  <c r="AL40" i="1"/>
  <c r="AM40" i="1"/>
  <c r="AP20" i="1"/>
  <c r="AO38" i="1"/>
  <c r="AO39" i="1"/>
  <c r="AO41" i="1"/>
  <c r="AO3" i="1"/>
  <c r="AO40" i="1"/>
  <c r="AO25" i="1"/>
  <c r="AO24" i="1"/>
  <c r="AO22" i="1"/>
  <c r="AO32" i="1"/>
  <c r="AO29" i="1"/>
  <c r="AO23" i="1"/>
  <c r="AO37" i="1"/>
  <c r="AO35" i="1"/>
  <c r="AO26" i="1"/>
  <c r="AO30" i="1"/>
  <c r="AO28" i="1"/>
  <c r="AO27" i="1"/>
  <c r="AO33" i="1"/>
  <c r="AO36" i="1"/>
  <c r="AO31" i="1"/>
  <c r="AO34" i="1"/>
  <c r="EP20" i="1" l="1"/>
  <c r="EO3" i="1"/>
  <c r="EO40" i="1"/>
  <c r="EO41" i="1"/>
  <c r="EO39" i="1"/>
  <c r="EO23" i="1"/>
  <c r="EO26" i="1"/>
  <c r="EO25" i="1"/>
  <c r="EO24" i="1"/>
  <c r="EO22" i="1"/>
  <c r="EO27" i="1"/>
  <c r="EO28" i="1"/>
  <c r="EO29" i="1"/>
  <c r="EO30" i="1"/>
  <c r="EO31" i="1"/>
  <c r="EO32" i="1"/>
  <c r="EO33" i="1"/>
  <c r="EO34" i="1"/>
  <c r="EO35" i="1"/>
  <c r="EO36" i="1"/>
  <c r="EO37" i="1"/>
  <c r="DX41" i="1"/>
  <c r="DY41" i="1"/>
  <c r="DZ41" i="1"/>
  <c r="EA41" i="1"/>
  <c r="EB41" i="1"/>
  <c r="EC41" i="1"/>
  <c r="ED41" i="1"/>
  <c r="EE41" i="1"/>
  <c r="EF41" i="1"/>
  <c r="EG41" i="1"/>
  <c r="EH41" i="1"/>
  <c r="EI41" i="1"/>
  <c r="EJ41" i="1"/>
  <c r="EK41" i="1"/>
  <c r="EL41" i="1"/>
  <c r="EM41" i="1"/>
  <c r="EO38" i="1"/>
  <c r="A42" i="1"/>
  <c r="AP42" i="1" s="1"/>
  <c r="Y41" i="1"/>
  <c r="Z41" i="1"/>
  <c r="M41" i="1"/>
  <c r="F41" i="1"/>
  <c r="L41" i="1"/>
  <c r="P41" i="1"/>
  <c r="C41" i="1"/>
  <c r="Q41" i="1"/>
  <c r="O41" i="1"/>
  <c r="G41" i="1"/>
  <c r="I41" i="1"/>
  <c r="N41" i="1"/>
  <c r="K41" i="1"/>
  <c r="D41" i="1"/>
  <c r="AA41" i="1"/>
  <c r="E41" i="1"/>
  <c r="H41" i="1"/>
  <c r="J41" i="1"/>
  <c r="AB41" i="1"/>
  <c r="AC41" i="1"/>
  <c r="AD41" i="1"/>
  <c r="AE41" i="1"/>
  <c r="AF41" i="1"/>
  <c r="AG41" i="1"/>
  <c r="AH41" i="1"/>
  <c r="AI41" i="1"/>
  <c r="AJ41" i="1"/>
  <c r="AK41" i="1"/>
  <c r="AL41" i="1"/>
  <c r="AM41" i="1"/>
  <c r="AN41" i="1"/>
  <c r="T39" i="1"/>
  <c r="C32" i="6" s="1"/>
  <c r="U39" i="1"/>
  <c r="S39" i="1"/>
  <c r="B32" i="6" s="1"/>
  <c r="AP3" i="1"/>
  <c r="AP40" i="1"/>
  <c r="AQ20" i="1"/>
  <c r="AP41" i="1"/>
  <c r="AP39" i="1"/>
  <c r="AP29" i="1"/>
  <c r="AP25" i="1"/>
  <c r="AP32" i="1"/>
  <c r="AP23" i="1"/>
  <c r="AP22" i="1"/>
  <c r="AP38" i="1"/>
  <c r="AP35" i="1"/>
  <c r="AP24" i="1"/>
  <c r="AP26" i="1"/>
  <c r="AP30" i="1"/>
  <c r="AP36" i="1"/>
  <c r="AP31" i="1"/>
  <c r="AP34" i="1"/>
  <c r="AP27" i="1"/>
  <c r="AP37" i="1"/>
  <c r="AP28" i="1"/>
  <c r="AP33" i="1"/>
  <c r="R40" i="1"/>
  <c r="EO42" i="1" l="1"/>
  <c r="EP3" i="1"/>
  <c r="EQ20" i="1"/>
  <c r="EP40" i="1"/>
  <c r="EP42" i="1"/>
  <c r="EP41" i="1"/>
  <c r="EP23" i="1"/>
  <c r="EP26" i="1"/>
  <c r="EP24" i="1"/>
  <c r="EP22" i="1"/>
  <c r="EP25" i="1"/>
  <c r="EP27" i="1"/>
  <c r="EP28" i="1"/>
  <c r="EP29" i="1"/>
  <c r="EP30" i="1"/>
  <c r="EP31" i="1"/>
  <c r="EP32" i="1"/>
  <c r="EP33" i="1"/>
  <c r="EP34" i="1"/>
  <c r="EP35" i="1"/>
  <c r="EP36" i="1"/>
  <c r="EP37" i="1"/>
  <c r="EP38" i="1"/>
  <c r="DX42" i="1"/>
  <c r="DY42" i="1"/>
  <c r="DZ42" i="1"/>
  <c r="EA42" i="1"/>
  <c r="EB42" i="1"/>
  <c r="EC42" i="1"/>
  <c r="ED42" i="1"/>
  <c r="EE42" i="1"/>
  <c r="EF42" i="1"/>
  <c r="EG42" i="1"/>
  <c r="EH42" i="1"/>
  <c r="EI42" i="1"/>
  <c r="EJ42" i="1"/>
  <c r="EK42" i="1"/>
  <c r="EL42" i="1"/>
  <c r="EM42" i="1"/>
  <c r="EN42" i="1"/>
  <c r="EP39" i="1"/>
  <c r="AQ40" i="1"/>
  <c r="AQ3" i="1"/>
  <c r="AQ41" i="1"/>
  <c r="AR20" i="1"/>
  <c r="AQ42" i="1"/>
  <c r="AQ25" i="1"/>
  <c r="AQ32" i="1"/>
  <c r="AQ24" i="1"/>
  <c r="AQ23" i="1"/>
  <c r="AQ22" i="1"/>
  <c r="AQ36" i="1"/>
  <c r="AQ38" i="1"/>
  <c r="AQ29" i="1"/>
  <c r="AQ26" i="1"/>
  <c r="AQ30" i="1"/>
  <c r="AQ37" i="1"/>
  <c r="AQ35" i="1"/>
  <c r="AQ31" i="1"/>
  <c r="AQ27" i="1"/>
  <c r="AQ28" i="1"/>
  <c r="AQ34" i="1"/>
  <c r="AQ33" i="1"/>
  <c r="AQ39" i="1"/>
  <c r="R41" i="1"/>
  <c r="Y42" i="1"/>
  <c r="A43" i="1"/>
  <c r="Z42" i="1"/>
  <c r="M42" i="1"/>
  <c r="AA42" i="1"/>
  <c r="K42" i="1"/>
  <c r="F42" i="1"/>
  <c r="G42" i="1"/>
  <c r="J42" i="1"/>
  <c r="P42" i="1"/>
  <c r="Q42" i="1"/>
  <c r="L42" i="1"/>
  <c r="C42" i="1"/>
  <c r="O42" i="1"/>
  <c r="I42" i="1"/>
  <c r="E42" i="1"/>
  <c r="D42" i="1"/>
  <c r="H42" i="1"/>
  <c r="N42" i="1"/>
  <c r="AB42" i="1"/>
  <c r="AC42" i="1"/>
  <c r="AD42" i="1"/>
  <c r="AE42" i="1"/>
  <c r="AF42" i="1"/>
  <c r="AG42" i="1"/>
  <c r="AH42" i="1"/>
  <c r="AI42" i="1"/>
  <c r="AJ42" i="1"/>
  <c r="AK42" i="1"/>
  <c r="AL42" i="1"/>
  <c r="AM42" i="1"/>
  <c r="AN42" i="1"/>
  <c r="AO42" i="1"/>
  <c r="U40" i="1"/>
  <c r="T40" i="1"/>
  <c r="C33" i="6" s="1"/>
  <c r="S40" i="1"/>
  <c r="B33" i="6" s="1"/>
  <c r="EQ3" i="1" l="1"/>
  <c r="ER20" i="1"/>
  <c r="DX43" i="1"/>
  <c r="DY43" i="1"/>
  <c r="DZ43" i="1"/>
  <c r="EA43" i="1"/>
  <c r="EB43" i="1"/>
  <c r="EC43" i="1"/>
  <c r="ED43" i="1"/>
  <c r="EE43" i="1"/>
  <c r="EF43" i="1"/>
  <c r="EG43" i="1"/>
  <c r="EH43" i="1"/>
  <c r="EI43" i="1"/>
  <c r="EJ43" i="1"/>
  <c r="EK43" i="1"/>
  <c r="EL43" i="1"/>
  <c r="EM43" i="1"/>
  <c r="EN43" i="1"/>
  <c r="EO43" i="1"/>
  <c r="EQ42" i="1"/>
  <c r="EQ41" i="1"/>
  <c r="EQ43" i="1"/>
  <c r="EQ22" i="1"/>
  <c r="EQ25" i="1"/>
  <c r="EQ23" i="1"/>
  <c r="EQ24" i="1"/>
  <c r="EQ26" i="1"/>
  <c r="EQ27" i="1"/>
  <c r="EQ28" i="1"/>
  <c r="EQ29" i="1"/>
  <c r="EQ30" i="1"/>
  <c r="EQ31" i="1"/>
  <c r="EQ32" i="1"/>
  <c r="EQ33" i="1"/>
  <c r="EQ34" i="1"/>
  <c r="EQ35" i="1"/>
  <c r="EQ36" i="1"/>
  <c r="EQ37" i="1"/>
  <c r="EQ38" i="1"/>
  <c r="EQ39" i="1"/>
  <c r="EP43" i="1"/>
  <c r="EQ40" i="1"/>
  <c r="Y43" i="1"/>
  <c r="A44" i="1"/>
  <c r="Z43" i="1"/>
  <c r="M43" i="1"/>
  <c r="N43" i="1"/>
  <c r="J43" i="1"/>
  <c r="O43" i="1"/>
  <c r="P43" i="1"/>
  <c r="I43" i="1"/>
  <c r="E43" i="1"/>
  <c r="G43" i="1"/>
  <c r="K43" i="1"/>
  <c r="D43" i="1"/>
  <c r="L43" i="1"/>
  <c r="Q43" i="1"/>
  <c r="F43" i="1"/>
  <c r="AA43" i="1"/>
  <c r="H43" i="1"/>
  <c r="C43" i="1"/>
  <c r="AB43" i="1"/>
  <c r="AC43" i="1"/>
  <c r="AD43" i="1"/>
  <c r="AE43" i="1"/>
  <c r="AF43" i="1"/>
  <c r="AG43" i="1"/>
  <c r="AH43" i="1"/>
  <c r="AI43" i="1"/>
  <c r="AJ43" i="1"/>
  <c r="AK43" i="1"/>
  <c r="AL43" i="1"/>
  <c r="AM43" i="1"/>
  <c r="AN43" i="1"/>
  <c r="AO43" i="1"/>
  <c r="AP43" i="1"/>
  <c r="AR41" i="1"/>
  <c r="AS20" i="1"/>
  <c r="ER40" i="1" s="1"/>
  <c r="AR42" i="1"/>
  <c r="AR43" i="1"/>
  <c r="AR3" i="1"/>
  <c r="AR29" i="1"/>
  <c r="AR23" i="1"/>
  <c r="AR24" i="1"/>
  <c r="AR40" i="1"/>
  <c r="AR22" i="1"/>
  <c r="AR32" i="1"/>
  <c r="AR30" i="1"/>
  <c r="AR25" i="1"/>
  <c r="AR26" i="1"/>
  <c r="AR35" i="1"/>
  <c r="AR38" i="1"/>
  <c r="AR28" i="1"/>
  <c r="AR27" i="1"/>
  <c r="AR39" i="1"/>
  <c r="AR34" i="1"/>
  <c r="AR37" i="1"/>
  <c r="AR31" i="1"/>
  <c r="AR36" i="1"/>
  <c r="AR33" i="1"/>
  <c r="R42" i="1"/>
  <c r="U41" i="1"/>
  <c r="S41" i="1"/>
  <c r="B34" i="6" s="1"/>
  <c r="T41" i="1"/>
  <c r="C34" i="6" s="1"/>
  <c r="AQ43" i="1"/>
  <c r="ER3" i="1" l="1"/>
  <c r="ES20" i="1"/>
  <c r="ER44" i="1"/>
  <c r="ER43" i="1"/>
  <c r="ER42" i="1"/>
  <c r="ER25" i="1"/>
  <c r="ER26" i="1"/>
  <c r="ER22" i="1"/>
  <c r="ER23" i="1"/>
  <c r="ER24" i="1"/>
  <c r="ER27" i="1"/>
  <c r="ER28" i="1"/>
  <c r="ER29" i="1"/>
  <c r="ER30" i="1"/>
  <c r="ER31" i="1"/>
  <c r="ER32" i="1"/>
  <c r="ER33" i="1"/>
  <c r="ER34" i="1"/>
  <c r="ER35" i="1"/>
  <c r="ER36" i="1"/>
  <c r="ER37" i="1"/>
  <c r="ER38" i="1"/>
  <c r="ER39" i="1"/>
  <c r="DX44" i="1"/>
  <c r="DY44" i="1"/>
  <c r="DZ44" i="1"/>
  <c r="EA44" i="1"/>
  <c r="EB44" i="1"/>
  <c r="EC44" i="1"/>
  <c r="ED44" i="1"/>
  <c r="EE44" i="1"/>
  <c r="EF44" i="1"/>
  <c r="EG44" i="1"/>
  <c r="EH44" i="1"/>
  <c r="EI44" i="1"/>
  <c r="EJ44" i="1"/>
  <c r="EK44" i="1"/>
  <c r="EL44" i="1"/>
  <c r="EM44" i="1"/>
  <c r="EN44" i="1"/>
  <c r="EO44" i="1"/>
  <c r="EP44" i="1"/>
  <c r="EQ44" i="1"/>
  <c r="ER41" i="1"/>
  <c r="AS44" i="1"/>
  <c r="AS43" i="1"/>
  <c r="AS42" i="1"/>
  <c r="AT20" i="1"/>
  <c r="AS3" i="1"/>
  <c r="AS32" i="1"/>
  <c r="AS40" i="1"/>
  <c r="AS29" i="1"/>
  <c r="AS25" i="1"/>
  <c r="AS24" i="1"/>
  <c r="AS23" i="1"/>
  <c r="AS22" i="1"/>
  <c r="AS26" i="1"/>
  <c r="AS38" i="1"/>
  <c r="AS41" i="1"/>
  <c r="AS30" i="1"/>
  <c r="AS37" i="1"/>
  <c r="AS36" i="1"/>
  <c r="AS31" i="1"/>
  <c r="AS39" i="1"/>
  <c r="AS28" i="1"/>
  <c r="AS33" i="1"/>
  <c r="AS27" i="1"/>
  <c r="AS35" i="1"/>
  <c r="AS34" i="1"/>
  <c r="S42" i="1"/>
  <c r="B35" i="6" s="1"/>
  <c r="U42" i="1"/>
  <c r="T42" i="1"/>
  <c r="C35" i="6" s="1"/>
  <c r="Y44" i="1"/>
  <c r="A45" i="1"/>
  <c r="ER45" i="1" s="1"/>
  <c r="M44" i="1"/>
  <c r="Z44" i="1"/>
  <c r="H44" i="1"/>
  <c r="E44" i="1"/>
  <c r="D44" i="1"/>
  <c r="C44" i="1"/>
  <c r="F44" i="1"/>
  <c r="P44" i="1"/>
  <c r="O44" i="1"/>
  <c r="AA44" i="1"/>
  <c r="K44" i="1"/>
  <c r="Q44" i="1"/>
  <c r="I44" i="1"/>
  <c r="N44" i="1"/>
  <c r="L44" i="1"/>
  <c r="G44" i="1"/>
  <c r="J44" i="1"/>
  <c r="AB44" i="1"/>
  <c r="AC44" i="1"/>
  <c r="AD44" i="1"/>
  <c r="AE44" i="1"/>
  <c r="AF44" i="1"/>
  <c r="AG44" i="1"/>
  <c r="AH44" i="1"/>
  <c r="AI44" i="1"/>
  <c r="AJ44" i="1"/>
  <c r="AK44" i="1"/>
  <c r="AL44" i="1"/>
  <c r="AM44" i="1"/>
  <c r="AN44" i="1"/>
  <c r="AO44" i="1"/>
  <c r="AP44" i="1"/>
  <c r="AQ44" i="1"/>
  <c r="AR44" i="1"/>
  <c r="R43" i="1"/>
  <c r="ET20" i="1" l="1"/>
  <c r="ES3" i="1"/>
  <c r="ES45" i="1"/>
  <c r="ES43" i="1"/>
  <c r="ES44" i="1"/>
  <c r="ES24" i="1"/>
  <c r="ES23" i="1"/>
  <c r="ES25" i="1"/>
  <c r="ES22" i="1"/>
  <c r="ES26" i="1"/>
  <c r="ES27" i="1"/>
  <c r="ES28" i="1"/>
  <c r="ES29" i="1"/>
  <c r="ES30" i="1"/>
  <c r="ES31" i="1"/>
  <c r="ES32" i="1"/>
  <c r="ES33" i="1"/>
  <c r="ES34" i="1"/>
  <c r="ES36" i="1"/>
  <c r="ES35" i="1"/>
  <c r="ES37" i="1"/>
  <c r="ES38" i="1"/>
  <c r="ES39" i="1"/>
  <c r="ES40" i="1"/>
  <c r="DX45" i="1"/>
  <c r="DY45" i="1"/>
  <c r="DZ45" i="1"/>
  <c r="EA45" i="1"/>
  <c r="EB45" i="1"/>
  <c r="EC45" i="1"/>
  <c r="ED45" i="1"/>
  <c r="EE45" i="1"/>
  <c r="EF45" i="1"/>
  <c r="EG45" i="1"/>
  <c r="EH45" i="1"/>
  <c r="EI45" i="1"/>
  <c r="EJ45" i="1"/>
  <c r="EK45" i="1"/>
  <c r="EL45" i="1"/>
  <c r="EM45" i="1"/>
  <c r="EN45" i="1"/>
  <c r="EO45" i="1"/>
  <c r="EP45" i="1"/>
  <c r="EQ45" i="1"/>
  <c r="ES41" i="1"/>
  <c r="ES42" i="1"/>
  <c r="ET42" i="1"/>
  <c r="AT43" i="1"/>
  <c r="AT45" i="1"/>
  <c r="AT44" i="1"/>
  <c r="AT3" i="1"/>
  <c r="AU20" i="1"/>
  <c r="AT25" i="1"/>
  <c r="AT40" i="1"/>
  <c r="AT22" i="1"/>
  <c r="AT32" i="1"/>
  <c r="AT23" i="1"/>
  <c r="AT26" i="1"/>
  <c r="AT24" i="1"/>
  <c r="AT35" i="1"/>
  <c r="AT27" i="1"/>
  <c r="AT29" i="1"/>
  <c r="AT30" i="1"/>
  <c r="AT38" i="1"/>
  <c r="AT41" i="1"/>
  <c r="AT37" i="1"/>
  <c r="AT31" i="1"/>
  <c r="AT34" i="1"/>
  <c r="AT36" i="1"/>
  <c r="AT39" i="1"/>
  <c r="AT28" i="1"/>
  <c r="AT42" i="1"/>
  <c r="AT33" i="1"/>
  <c r="U43" i="1"/>
  <c r="T43" i="1"/>
  <c r="C36" i="6" s="1"/>
  <c r="S43" i="1"/>
  <c r="B36" i="6" s="1"/>
  <c r="Y45" i="1"/>
  <c r="A46" i="1"/>
  <c r="Z45" i="1"/>
  <c r="M45" i="1"/>
  <c r="Q45" i="1"/>
  <c r="P45" i="1"/>
  <c r="N45" i="1"/>
  <c r="K45" i="1"/>
  <c r="L45" i="1"/>
  <c r="C45" i="1"/>
  <c r="O45" i="1"/>
  <c r="G45" i="1"/>
  <c r="I45" i="1"/>
  <c r="D45" i="1"/>
  <c r="F45" i="1"/>
  <c r="AA45" i="1"/>
  <c r="E45" i="1"/>
  <c r="H45" i="1"/>
  <c r="J45" i="1"/>
  <c r="AB45" i="1"/>
  <c r="AC45" i="1"/>
  <c r="AD45" i="1"/>
  <c r="AE45" i="1"/>
  <c r="AF45" i="1"/>
  <c r="AG45" i="1"/>
  <c r="AH45" i="1"/>
  <c r="AI45" i="1"/>
  <c r="AJ45" i="1"/>
  <c r="AK45" i="1"/>
  <c r="AL45" i="1"/>
  <c r="AM45" i="1"/>
  <c r="AN45" i="1"/>
  <c r="AO45" i="1"/>
  <c r="AP45" i="1"/>
  <c r="AQ45" i="1"/>
  <c r="AR45" i="1"/>
  <c r="R44" i="1"/>
  <c r="AS45" i="1"/>
  <c r="EU20" i="1" l="1"/>
  <c r="ET3" i="1"/>
  <c r="DX46" i="1"/>
  <c r="DY46" i="1"/>
  <c r="DZ46" i="1"/>
  <c r="EA46" i="1"/>
  <c r="EB46" i="1"/>
  <c r="EC46" i="1"/>
  <c r="ED46" i="1"/>
  <c r="EE46" i="1"/>
  <c r="EF46" i="1"/>
  <c r="EG46" i="1"/>
  <c r="EH46" i="1"/>
  <c r="EI46" i="1"/>
  <c r="EJ46" i="1"/>
  <c r="EK46" i="1"/>
  <c r="EL46" i="1"/>
  <c r="EM46" i="1"/>
  <c r="EN46" i="1"/>
  <c r="EO46" i="1"/>
  <c r="EP46" i="1"/>
  <c r="EQ46" i="1"/>
  <c r="ER46" i="1"/>
  <c r="ET46" i="1"/>
  <c r="ET45" i="1"/>
  <c r="ET44" i="1"/>
  <c r="ET23" i="1"/>
  <c r="ET22" i="1"/>
  <c r="ET26" i="1"/>
  <c r="ET24" i="1"/>
  <c r="ET25" i="1"/>
  <c r="ET27" i="1"/>
  <c r="ET28" i="1"/>
  <c r="ET29" i="1"/>
  <c r="ET30" i="1"/>
  <c r="ET31" i="1"/>
  <c r="ET32" i="1"/>
  <c r="ET33" i="1"/>
  <c r="ET34" i="1"/>
  <c r="ET36" i="1"/>
  <c r="ET35" i="1"/>
  <c r="ET37" i="1"/>
  <c r="ET38" i="1"/>
  <c r="ET39" i="1"/>
  <c r="ET40" i="1"/>
  <c r="ET41" i="1"/>
  <c r="ES46" i="1"/>
  <c r="ET43" i="1"/>
  <c r="T44" i="1"/>
  <c r="C37" i="6" s="1"/>
  <c r="U44" i="1"/>
  <c r="S44" i="1"/>
  <c r="B37" i="6" s="1"/>
  <c r="R45" i="1"/>
  <c r="AV20" i="1"/>
  <c r="AU46" i="1"/>
  <c r="AU3" i="1"/>
  <c r="AU45" i="1"/>
  <c r="AU44" i="1"/>
  <c r="AU29" i="1"/>
  <c r="AU25" i="1"/>
  <c r="AU40" i="1"/>
  <c r="AU24" i="1"/>
  <c r="AU23" i="1"/>
  <c r="AU22" i="1"/>
  <c r="AU26" i="1"/>
  <c r="AU32" i="1"/>
  <c r="AU43" i="1"/>
  <c r="AU38" i="1"/>
  <c r="AU41" i="1"/>
  <c r="AU30" i="1"/>
  <c r="AU27" i="1"/>
  <c r="AU35" i="1"/>
  <c r="AU31" i="1"/>
  <c r="AU34" i="1"/>
  <c r="AU37" i="1"/>
  <c r="AU28" i="1"/>
  <c r="AU33" i="1"/>
  <c r="AU39" i="1"/>
  <c r="AU36" i="1"/>
  <c r="AU42" i="1"/>
  <c r="Y46" i="1"/>
  <c r="A47" i="1"/>
  <c r="Z46" i="1"/>
  <c r="M46" i="1"/>
  <c r="H46" i="1"/>
  <c r="Q46" i="1"/>
  <c r="O46" i="1"/>
  <c r="I46" i="1"/>
  <c r="K46" i="1"/>
  <c r="E46" i="1"/>
  <c r="F46" i="1"/>
  <c r="C46" i="1"/>
  <c r="P46" i="1"/>
  <c r="G46" i="1"/>
  <c r="AA46" i="1"/>
  <c r="L46" i="1"/>
  <c r="N46" i="1"/>
  <c r="J46" i="1"/>
  <c r="D46" i="1"/>
  <c r="AB46" i="1"/>
  <c r="AC46" i="1"/>
  <c r="AD46" i="1"/>
  <c r="AE46" i="1"/>
  <c r="AF46" i="1"/>
  <c r="AG46" i="1"/>
  <c r="AH46" i="1"/>
  <c r="AI46" i="1"/>
  <c r="AJ46" i="1"/>
  <c r="AK46" i="1"/>
  <c r="AL46" i="1"/>
  <c r="AM46" i="1"/>
  <c r="AN46" i="1"/>
  <c r="AO46" i="1"/>
  <c r="AP46" i="1"/>
  <c r="AQ46" i="1"/>
  <c r="AR46" i="1"/>
  <c r="AS46" i="1"/>
  <c r="AT46" i="1"/>
  <c r="EV20" i="1" l="1"/>
  <c r="EU3" i="1"/>
  <c r="DX47" i="1"/>
  <c r="DY47" i="1"/>
  <c r="DZ47" i="1"/>
  <c r="EA47" i="1"/>
  <c r="EB47" i="1"/>
  <c r="EC47" i="1"/>
  <c r="ED47" i="1"/>
  <c r="EE47" i="1"/>
  <c r="EF47" i="1"/>
  <c r="EG47" i="1"/>
  <c r="EH47" i="1"/>
  <c r="EI47" i="1"/>
  <c r="EJ47" i="1"/>
  <c r="EK47" i="1"/>
  <c r="EL47" i="1"/>
  <c r="EM47" i="1"/>
  <c r="EN47" i="1"/>
  <c r="EO47" i="1"/>
  <c r="EP47" i="1"/>
  <c r="EQ47" i="1"/>
  <c r="ER47" i="1"/>
  <c r="ES47" i="1"/>
  <c r="EU47" i="1"/>
  <c r="EU45" i="1"/>
  <c r="EU46" i="1"/>
  <c r="EU23" i="1"/>
  <c r="EU26" i="1"/>
  <c r="EU22" i="1"/>
  <c r="EU24" i="1"/>
  <c r="EU25" i="1"/>
  <c r="EU27" i="1"/>
  <c r="EU28" i="1"/>
  <c r="EU29" i="1"/>
  <c r="EU30" i="1"/>
  <c r="EU31" i="1"/>
  <c r="EU32" i="1"/>
  <c r="EU33" i="1"/>
  <c r="EU34" i="1"/>
  <c r="EU35" i="1"/>
  <c r="EU36" i="1"/>
  <c r="EU37" i="1"/>
  <c r="EU38" i="1"/>
  <c r="EU39" i="1"/>
  <c r="EU40" i="1"/>
  <c r="EU41" i="1"/>
  <c r="EU42" i="1"/>
  <c r="ET47" i="1"/>
  <c r="EU43" i="1"/>
  <c r="EU44" i="1"/>
  <c r="A48" i="1"/>
  <c r="Y47" i="1"/>
  <c r="Z47" i="1"/>
  <c r="M47" i="1"/>
  <c r="AA47" i="1"/>
  <c r="I47" i="1"/>
  <c r="F47" i="1"/>
  <c r="C47" i="1"/>
  <c r="G47" i="1"/>
  <c r="O47" i="1"/>
  <c r="Q47" i="1"/>
  <c r="P47" i="1"/>
  <c r="D47" i="1"/>
  <c r="N47" i="1"/>
  <c r="J47" i="1"/>
  <c r="E47" i="1"/>
  <c r="K47" i="1"/>
  <c r="H47" i="1"/>
  <c r="L47" i="1"/>
  <c r="AB47" i="1"/>
  <c r="AC47" i="1"/>
  <c r="AD47" i="1"/>
  <c r="AE47" i="1"/>
  <c r="AF47" i="1"/>
  <c r="AG47" i="1"/>
  <c r="AH47" i="1"/>
  <c r="AI47" i="1"/>
  <c r="AJ47" i="1"/>
  <c r="AK47" i="1"/>
  <c r="AL47" i="1"/>
  <c r="AM47" i="1"/>
  <c r="AN47" i="1"/>
  <c r="AO47" i="1"/>
  <c r="AP47" i="1"/>
  <c r="AQ47" i="1"/>
  <c r="AR47" i="1"/>
  <c r="AS47" i="1"/>
  <c r="AT47" i="1"/>
  <c r="AU47" i="1"/>
  <c r="S45" i="1"/>
  <c r="B38" i="6" s="1"/>
  <c r="T45" i="1"/>
  <c r="C38" i="6" s="1"/>
  <c r="U45" i="1"/>
  <c r="R46" i="1"/>
  <c r="AV3" i="1"/>
  <c r="AV47" i="1"/>
  <c r="AV46" i="1"/>
  <c r="AW20" i="1"/>
  <c r="AV45" i="1"/>
  <c r="AV29" i="1"/>
  <c r="AV23" i="1"/>
  <c r="AV32" i="1"/>
  <c r="AV40" i="1"/>
  <c r="AV25" i="1"/>
  <c r="AV24" i="1"/>
  <c r="AV26" i="1"/>
  <c r="AV41" i="1"/>
  <c r="AV30" i="1"/>
  <c r="AV22" i="1"/>
  <c r="AV43" i="1"/>
  <c r="AV38" i="1"/>
  <c r="AV37" i="1"/>
  <c r="AV36" i="1"/>
  <c r="AV28" i="1"/>
  <c r="AV31" i="1"/>
  <c r="AV39" i="1"/>
  <c r="AV35" i="1"/>
  <c r="AV27" i="1"/>
  <c r="AV33" i="1"/>
  <c r="AV44" i="1"/>
  <c r="AV42" i="1"/>
  <c r="AV34" i="1"/>
  <c r="EV3" i="1" l="1"/>
  <c r="EW20" i="1"/>
  <c r="DX48" i="1"/>
  <c r="DY48" i="1"/>
  <c r="DZ48" i="1"/>
  <c r="EA48" i="1"/>
  <c r="EB48" i="1"/>
  <c r="EC48" i="1"/>
  <c r="ED48" i="1"/>
  <c r="EE48" i="1"/>
  <c r="EF48" i="1"/>
  <c r="EG48" i="1"/>
  <c r="EH48" i="1"/>
  <c r="EI48" i="1"/>
  <c r="EJ48" i="1"/>
  <c r="EK48" i="1"/>
  <c r="EL48" i="1"/>
  <c r="EM48" i="1"/>
  <c r="EN48" i="1"/>
  <c r="EO48" i="1"/>
  <c r="EP48" i="1"/>
  <c r="EQ48" i="1"/>
  <c r="ER48" i="1"/>
  <c r="ES48" i="1"/>
  <c r="ET48" i="1"/>
  <c r="EV47" i="1"/>
  <c r="EV46" i="1"/>
  <c r="EV48" i="1"/>
  <c r="EV26" i="1"/>
  <c r="EV22" i="1"/>
  <c r="EV23" i="1"/>
  <c r="EV24" i="1"/>
  <c r="EV25" i="1"/>
  <c r="EV27" i="1"/>
  <c r="EV28" i="1"/>
  <c r="EV29" i="1"/>
  <c r="EV30" i="1"/>
  <c r="EV31" i="1"/>
  <c r="EV32" i="1"/>
  <c r="EV33" i="1"/>
  <c r="EV34" i="1"/>
  <c r="EV35" i="1"/>
  <c r="EV36" i="1"/>
  <c r="EV37" i="1"/>
  <c r="EV38" i="1"/>
  <c r="EV39" i="1"/>
  <c r="EV40" i="1"/>
  <c r="EV41" i="1"/>
  <c r="EV42" i="1"/>
  <c r="EV43" i="1"/>
  <c r="EV44" i="1"/>
  <c r="EU48" i="1"/>
  <c r="AV48" i="1"/>
  <c r="EV45" i="1"/>
  <c r="AX20" i="1"/>
  <c r="AW48" i="1"/>
  <c r="AW46" i="1"/>
  <c r="AW3" i="1"/>
  <c r="AW47" i="1"/>
  <c r="AW24" i="1"/>
  <c r="AW29" i="1"/>
  <c r="AW32" i="1"/>
  <c r="AW22" i="1"/>
  <c r="AW35" i="1"/>
  <c r="AW43" i="1"/>
  <c r="AW41" i="1"/>
  <c r="AW26" i="1"/>
  <c r="AW25" i="1"/>
  <c r="AW40" i="1"/>
  <c r="AW23" i="1"/>
  <c r="AW38" i="1"/>
  <c r="AW30" i="1"/>
  <c r="AW31" i="1"/>
  <c r="AW39" i="1"/>
  <c r="AW37" i="1"/>
  <c r="AW45" i="1"/>
  <c r="AW28" i="1"/>
  <c r="AW27" i="1"/>
  <c r="AW36" i="1"/>
  <c r="AW44" i="1"/>
  <c r="AW42" i="1"/>
  <c r="AW33" i="1"/>
  <c r="AW34" i="1"/>
  <c r="R47" i="1"/>
  <c r="Y48" i="1"/>
  <c r="A49" i="1"/>
  <c r="AW49" i="1" s="1"/>
  <c r="M48" i="1"/>
  <c r="Z48" i="1"/>
  <c r="N48" i="1"/>
  <c r="K48" i="1"/>
  <c r="H48" i="1"/>
  <c r="Q48" i="1"/>
  <c r="D48" i="1"/>
  <c r="P48" i="1"/>
  <c r="G48" i="1"/>
  <c r="F48" i="1"/>
  <c r="O48" i="1"/>
  <c r="AA48" i="1"/>
  <c r="J48" i="1"/>
  <c r="I48" i="1"/>
  <c r="C48" i="1"/>
  <c r="L48" i="1"/>
  <c r="E48" i="1"/>
  <c r="AB48" i="1"/>
  <c r="AC48" i="1"/>
  <c r="AD48" i="1"/>
  <c r="AE48" i="1"/>
  <c r="AF48" i="1"/>
  <c r="AG48" i="1"/>
  <c r="AH48" i="1"/>
  <c r="AI48" i="1"/>
  <c r="AJ48" i="1"/>
  <c r="AK48" i="1"/>
  <c r="AL48" i="1"/>
  <c r="AM48" i="1"/>
  <c r="AN48" i="1"/>
  <c r="AO48" i="1"/>
  <c r="AP48" i="1"/>
  <c r="AQ48" i="1"/>
  <c r="AR48" i="1"/>
  <c r="AS48" i="1"/>
  <c r="AT48" i="1"/>
  <c r="AU48" i="1"/>
  <c r="T46" i="1"/>
  <c r="C39" i="6" s="1"/>
  <c r="S46" i="1"/>
  <c r="B39" i="6" s="1"/>
  <c r="U46" i="1"/>
  <c r="EX20" i="1" l="1"/>
  <c r="EW3" i="1"/>
  <c r="DX49" i="1"/>
  <c r="DY49" i="1"/>
  <c r="DZ49" i="1"/>
  <c r="EA49" i="1"/>
  <c r="EB49" i="1"/>
  <c r="EC49" i="1"/>
  <c r="ED49" i="1"/>
  <c r="EE49" i="1"/>
  <c r="EF49" i="1"/>
  <c r="EG49" i="1"/>
  <c r="EH49" i="1"/>
  <c r="EI49" i="1"/>
  <c r="EJ49" i="1"/>
  <c r="EK49" i="1"/>
  <c r="EL49" i="1"/>
  <c r="EM49" i="1"/>
  <c r="EN49" i="1"/>
  <c r="EO49" i="1"/>
  <c r="EP49" i="1"/>
  <c r="EQ49" i="1"/>
  <c r="ER49" i="1"/>
  <c r="ES49" i="1"/>
  <c r="ET49" i="1"/>
  <c r="EU49" i="1"/>
  <c r="EW48" i="1"/>
  <c r="EW47" i="1"/>
  <c r="EW49" i="1"/>
  <c r="EW23" i="1"/>
  <c r="EW26" i="1"/>
  <c r="EW25" i="1"/>
  <c r="EW22" i="1"/>
  <c r="EW24" i="1"/>
  <c r="EW27" i="1"/>
  <c r="EW28" i="1"/>
  <c r="EW29" i="1"/>
  <c r="EW30" i="1"/>
  <c r="EW31" i="1"/>
  <c r="EW32" i="1"/>
  <c r="EW33" i="1"/>
  <c r="EW34" i="1"/>
  <c r="EW36" i="1"/>
  <c r="EW35" i="1"/>
  <c r="EW37" i="1"/>
  <c r="EW38" i="1"/>
  <c r="EW39" i="1"/>
  <c r="EW40" i="1"/>
  <c r="EW41" i="1"/>
  <c r="EW42" i="1"/>
  <c r="EW43" i="1"/>
  <c r="EW44" i="1"/>
  <c r="EW45" i="1"/>
  <c r="EV49" i="1"/>
  <c r="EW46" i="1"/>
  <c r="EX46" i="1"/>
  <c r="R48" i="1"/>
  <c r="S48" i="1" s="1"/>
  <c r="B41" i="6" s="1"/>
  <c r="A50" i="1"/>
  <c r="Y49" i="1"/>
  <c r="M49" i="1"/>
  <c r="Z49" i="1"/>
  <c r="N49" i="1"/>
  <c r="D49" i="1"/>
  <c r="Q49" i="1"/>
  <c r="P49" i="1"/>
  <c r="G49" i="1"/>
  <c r="K49" i="1"/>
  <c r="C49" i="1"/>
  <c r="J49" i="1"/>
  <c r="L49" i="1"/>
  <c r="O49" i="1"/>
  <c r="AA49" i="1"/>
  <c r="I49" i="1"/>
  <c r="E49" i="1"/>
  <c r="H49" i="1"/>
  <c r="F49" i="1"/>
  <c r="AB49" i="1"/>
  <c r="AC49" i="1"/>
  <c r="AD49" i="1"/>
  <c r="AE49" i="1"/>
  <c r="AF49" i="1"/>
  <c r="AG49" i="1"/>
  <c r="AH49" i="1"/>
  <c r="AI49" i="1"/>
  <c r="AJ49" i="1"/>
  <c r="AK49" i="1"/>
  <c r="AL49" i="1"/>
  <c r="AM49" i="1"/>
  <c r="AN49" i="1"/>
  <c r="AO49" i="1"/>
  <c r="AP49" i="1"/>
  <c r="AQ49" i="1"/>
  <c r="AR49" i="1"/>
  <c r="AS49" i="1"/>
  <c r="AT49" i="1"/>
  <c r="AU49" i="1"/>
  <c r="AV49" i="1"/>
  <c r="S47" i="1"/>
  <c r="B40" i="6" s="1"/>
  <c r="T47" i="1"/>
  <c r="C40" i="6" s="1"/>
  <c r="U47" i="1"/>
  <c r="AX47" i="1"/>
  <c r="AX3" i="1"/>
  <c r="AX50" i="1"/>
  <c r="AX49" i="1"/>
  <c r="AX48" i="1"/>
  <c r="AY20" i="1"/>
  <c r="AX24" i="1"/>
  <c r="AX40" i="1"/>
  <c r="AX25" i="1"/>
  <c r="AX23" i="1"/>
  <c r="AX22" i="1"/>
  <c r="AX29" i="1"/>
  <c r="AX43" i="1"/>
  <c r="AX32" i="1"/>
  <c r="AX35" i="1"/>
  <c r="AX26" i="1"/>
  <c r="AX38" i="1"/>
  <c r="AX30" i="1"/>
  <c r="AX41" i="1"/>
  <c r="AX27" i="1"/>
  <c r="AX45" i="1"/>
  <c r="AX28" i="1"/>
  <c r="AX31" i="1"/>
  <c r="AX39" i="1"/>
  <c r="AX46" i="1"/>
  <c r="AX33" i="1"/>
  <c r="AX37" i="1"/>
  <c r="AX36" i="1"/>
  <c r="AX44" i="1"/>
  <c r="AX42" i="1"/>
  <c r="AX34" i="1"/>
  <c r="EX3" i="1" l="1"/>
  <c r="EY20" i="1"/>
  <c r="EX48" i="1"/>
  <c r="EX50" i="1"/>
  <c r="EX49" i="1"/>
  <c r="EX26" i="1"/>
  <c r="EX25" i="1"/>
  <c r="EX24" i="1"/>
  <c r="EX23" i="1"/>
  <c r="EX22" i="1"/>
  <c r="EX27" i="1"/>
  <c r="EX28" i="1"/>
  <c r="EX29" i="1"/>
  <c r="EX30" i="1"/>
  <c r="EX31" i="1"/>
  <c r="EX32" i="1"/>
  <c r="EX33" i="1"/>
  <c r="EX34" i="1"/>
  <c r="EX36" i="1"/>
  <c r="EX35" i="1"/>
  <c r="EX37" i="1"/>
  <c r="EX38" i="1"/>
  <c r="EX39" i="1"/>
  <c r="EX40" i="1"/>
  <c r="EX41" i="1"/>
  <c r="EX42" i="1"/>
  <c r="EX43" i="1"/>
  <c r="EX44" i="1"/>
  <c r="EX45" i="1"/>
  <c r="DX50" i="1"/>
  <c r="DY50" i="1"/>
  <c r="DZ50" i="1"/>
  <c r="EA50" i="1"/>
  <c r="EB50" i="1"/>
  <c r="EC50" i="1"/>
  <c r="ED50" i="1"/>
  <c r="EE50" i="1"/>
  <c r="EF50" i="1"/>
  <c r="EG50" i="1"/>
  <c r="EH50" i="1"/>
  <c r="EI50" i="1"/>
  <c r="EJ50" i="1"/>
  <c r="EK50" i="1"/>
  <c r="EL50" i="1"/>
  <c r="EM50" i="1"/>
  <c r="EN50" i="1"/>
  <c r="EO50" i="1"/>
  <c r="EP50" i="1"/>
  <c r="EQ50" i="1"/>
  <c r="ER50" i="1"/>
  <c r="ES50" i="1"/>
  <c r="ET50" i="1"/>
  <c r="EU50" i="1"/>
  <c r="EV50" i="1"/>
  <c r="EW50" i="1"/>
  <c r="EX47" i="1"/>
  <c r="U48" i="1"/>
  <c r="T48" i="1"/>
  <c r="C41" i="6" s="1"/>
  <c r="Y50" i="1"/>
  <c r="A51" i="1"/>
  <c r="M50" i="1"/>
  <c r="Z50" i="1"/>
  <c r="AA50" i="1"/>
  <c r="J50" i="1"/>
  <c r="L50" i="1"/>
  <c r="Q50" i="1"/>
  <c r="O50" i="1"/>
  <c r="G50" i="1"/>
  <c r="H50" i="1"/>
  <c r="N50" i="1"/>
  <c r="D50" i="1"/>
  <c r="F50" i="1"/>
  <c r="C50" i="1"/>
  <c r="P50" i="1"/>
  <c r="I50" i="1"/>
  <c r="E50" i="1"/>
  <c r="K50" i="1"/>
  <c r="AB50" i="1"/>
  <c r="AC50" i="1"/>
  <c r="AD50" i="1"/>
  <c r="AE50" i="1"/>
  <c r="AF50" i="1"/>
  <c r="AG50" i="1"/>
  <c r="AH50" i="1"/>
  <c r="AI50" i="1"/>
  <c r="AJ50" i="1"/>
  <c r="AK50" i="1"/>
  <c r="AL50" i="1"/>
  <c r="AM50" i="1"/>
  <c r="AN50" i="1"/>
  <c r="AO50" i="1"/>
  <c r="AP50" i="1"/>
  <c r="AQ50" i="1"/>
  <c r="AR50" i="1"/>
  <c r="AS50" i="1"/>
  <c r="AT50" i="1"/>
  <c r="AU50" i="1"/>
  <c r="AV50" i="1"/>
  <c r="AW50" i="1"/>
  <c r="R49" i="1"/>
  <c r="AY3" i="1"/>
  <c r="AY48" i="1"/>
  <c r="AZ20" i="1"/>
  <c r="EY47" i="1" s="1"/>
  <c r="AY51" i="1"/>
  <c r="AY50" i="1"/>
  <c r="AY49" i="1"/>
  <c r="AY22" i="1"/>
  <c r="AY32" i="1"/>
  <c r="AY24" i="1"/>
  <c r="AY29" i="1"/>
  <c r="AY25" i="1"/>
  <c r="AY40" i="1"/>
  <c r="AY23" i="1"/>
  <c r="AY38" i="1"/>
  <c r="AY41" i="1"/>
  <c r="AY43" i="1"/>
  <c r="AY27" i="1"/>
  <c r="AY26" i="1"/>
  <c r="AY30" i="1"/>
  <c r="AY37" i="1"/>
  <c r="AY36" i="1"/>
  <c r="AY44" i="1"/>
  <c r="AY45" i="1"/>
  <c r="AY42" i="1"/>
  <c r="AY35" i="1"/>
  <c r="AY31" i="1"/>
  <c r="AY28" i="1"/>
  <c r="AY34" i="1"/>
  <c r="AY47" i="1"/>
  <c r="AY39" i="1"/>
  <c r="AY46" i="1"/>
  <c r="AY33" i="1"/>
  <c r="EZ20" i="1" l="1"/>
  <c r="EY3" i="1"/>
  <c r="DX51" i="1"/>
  <c r="DY51" i="1"/>
  <c r="DZ51" i="1"/>
  <c r="EA51" i="1"/>
  <c r="EB51" i="1"/>
  <c r="EC51" i="1"/>
  <c r="ED51" i="1"/>
  <c r="EE51" i="1"/>
  <c r="EF51" i="1"/>
  <c r="EG51" i="1"/>
  <c r="EH51" i="1"/>
  <c r="EI51" i="1"/>
  <c r="EJ51" i="1"/>
  <c r="EK51" i="1"/>
  <c r="EL51" i="1"/>
  <c r="EM51" i="1"/>
  <c r="EN51" i="1"/>
  <c r="EO51" i="1"/>
  <c r="EP51" i="1"/>
  <c r="EQ51" i="1"/>
  <c r="ER51" i="1"/>
  <c r="ES51" i="1"/>
  <c r="ET51" i="1"/>
  <c r="EU51" i="1"/>
  <c r="EV51" i="1"/>
  <c r="EW51" i="1"/>
  <c r="EY50" i="1"/>
  <c r="EY49" i="1"/>
  <c r="EY51" i="1"/>
  <c r="EY26" i="1"/>
  <c r="EY24" i="1"/>
  <c r="EY22" i="1"/>
  <c r="EY23" i="1"/>
  <c r="EY25" i="1"/>
  <c r="EY27" i="1"/>
  <c r="EY28" i="1"/>
  <c r="EY29" i="1"/>
  <c r="EY30" i="1"/>
  <c r="EY31" i="1"/>
  <c r="EY32" i="1"/>
  <c r="EY33" i="1"/>
  <c r="EY34" i="1"/>
  <c r="EY35" i="1"/>
  <c r="EY36" i="1"/>
  <c r="EY37" i="1"/>
  <c r="EY38" i="1"/>
  <c r="EY39" i="1"/>
  <c r="EY40" i="1"/>
  <c r="EY41" i="1"/>
  <c r="EY42" i="1"/>
  <c r="EY43" i="1"/>
  <c r="EY44" i="1"/>
  <c r="EY45" i="1"/>
  <c r="EY46" i="1"/>
  <c r="EX51" i="1"/>
  <c r="EY48" i="1"/>
  <c r="AZ51" i="1"/>
  <c r="AZ49" i="1"/>
  <c r="BA20" i="1"/>
  <c r="EZ48" i="1" s="1"/>
  <c r="AZ50" i="1"/>
  <c r="AZ3" i="1"/>
  <c r="AZ29" i="1"/>
  <c r="AZ24" i="1"/>
  <c r="AZ40" i="1"/>
  <c r="AZ25" i="1"/>
  <c r="AZ32" i="1"/>
  <c r="AZ22" i="1"/>
  <c r="AZ23" i="1"/>
  <c r="AZ26" i="1"/>
  <c r="AZ36" i="1"/>
  <c r="AZ43" i="1"/>
  <c r="AZ45" i="1"/>
  <c r="AZ35" i="1"/>
  <c r="AZ38" i="1"/>
  <c r="AZ41" i="1"/>
  <c r="AZ30" i="1"/>
  <c r="AZ37" i="1"/>
  <c r="AZ44" i="1"/>
  <c r="AZ48" i="1"/>
  <c r="AZ28" i="1"/>
  <c r="AZ39" i="1"/>
  <c r="AZ27" i="1"/>
  <c r="AZ47" i="1"/>
  <c r="AZ34" i="1"/>
  <c r="AZ46" i="1"/>
  <c r="AZ42" i="1"/>
  <c r="AZ31" i="1"/>
  <c r="AZ33" i="1"/>
  <c r="R50" i="1"/>
  <c r="S49" i="1"/>
  <c r="B42" i="6" s="1"/>
  <c r="U49" i="1"/>
  <c r="T49" i="1"/>
  <c r="C42" i="6" s="1"/>
  <c r="Y51" i="1"/>
  <c r="A52" i="1"/>
  <c r="Z51" i="1"/>
  <c r="M51" i="1"/>
  <c r="F51" i="1"/>
  <c r="E51" i="1"/>
  <c r="Q51" i="1"/>
  <c r="P51" i="1"/>
  <c r="O51" i="1"/>
  <c r="AA51" i="1"/>
  <c r="I51" i="1"/>
  <c r="N51" i="1"/>
  <c r="J51" i="1"/>
  <c r="D51" i="1"/>
  <c r="C51" i="1"/>
  <c r="L51" i="1"/>
  <c r="G51" i="1"/>
  <c r="H51" i="1"/>
  <c r="K51" i="1"/>
  <c r="AB51" i="1"/>
  <c r="AC51" i="1"/>
  <c r="AD51" i="1"/>
  <c r="AE51" i="1"/>
  <c r="AF51" i="1"/>
  <c r="AG51" i="1"/>
  <c r="AH51" i="1"/>
  <c r="AI51" i="1"/>
  <c r="AJ51" i="1"/>
  <c r="AK51" i="1"/>
  <c r="AL51" i="1"/>
  <c r="AM51" i="1"/>
  <c r="AN51" i="1"/>
  <c r="AO51" i="1"/>
  <c r="AP51" i="1"/>
  <c r="AQ51" i="1"/>
  <c r="AR51" i="1"/>
  <c r="AS51" i="1"/>
  <c r="AT51" i="1"/>
  <c r="AU51" i="1"/>
  <c r="AV51" i="1"/>
  <c r="AW51" i="1"/>
  <c r="AX51" i="1"/>
  <c r="EZ3" i="1" l="1"/>
  <c r="FA20" i="1"/>
  <c r="DX52" i="1"/>
  <c r="DY52" i="1"/>
  <c r="DZ52" i="1"/>
  <c r="EA52" i="1"/>
  <c r="EB52" i="1"/>
  <c r="EC52" i="1"/>
  <c r="ED52" i="1"/>
  <c r="EE52" i="1"/>
  <c r="EF52" i="1"/>
  <c r="EG52" i="1"/>
  <c r="EH52" i="1"/>
  <c r="EI52" i="1"/>
  <c r="EJ52" i="1"/>
  <c r="EK52" i="1"/>
  <c r="EL52" i="1"/>
  <c r="EM52" i="1"/>
  <c r="EN52" i="1"/>
  <c r="EO52" i="1"/>
  <c r="EP52" i="1"/>
  <c r="EQ52" i="1"/>
  <c r="ER52" i="1"/>
  <c r="ES52" i="1"/>
  <c r="ET52" i="1"/>
  <c r="EU52" i="1"/>
  <c r="EV52" i="1"/>
  <c r="EW52" i="1"/>
  <c r="EX52" i="1"/>
  <c r="EZ52" i="1"/>
  <c r="EZ50" i="1"/>
  <c r="EZ51" i="1"/>
  <c r="EZ24" i="1"/>
  <c r="EZ23" i="1"/>
  <c r="EZ25" i="1"/>
  <c r="EZ22" i="1"/>
  <c r="EZ26" i="1"/>
  <c r="EZ27" i="1"/>
  <c r="EZ28" i="1"/>
  <c r="EZ29" i="1"/>
  <c r="EZ30" i="1"/>
  <c r="EZ31" i="1"/>
  <c r="EZ32" i="1"/>
  <c r="EZ33" i="1"/>
  <c r="EZ34" i="1"/>
  <c r="EZ36" i="1"/>
  <c r="EZ35" i="1"/>
  <c r="EZ37" i="1"/>
  <c r="EZ38" i="1"/>
  <c r="EZ39" i="1"/>
  <c r="EZ40" i="1"/>
  <c r="EZ41" i="1"/>
  <c r="EZ42" i="1"/>
  <c r="EZ43" i="1"/>
  <c r="EZ44" i="1"/>
  <c r="EZ45" i="1"/>
  <c r="EZ46" i="1"/>
  <c r="EZ47" i="1"/>
  <c r="EY52" i="1"/>
  <c r="EZ49" i="1"/>
  <c r="Y52" i="1"/>
  <c r="A53" i="1"/>
  <c r="Z52" i="1"/>
  <c r="M52" i="1"/>
  <c r="H52" i="1"/>
  <c r="G52" i="1"/>
  <c r="O52" i="1"/>
  <c r="P52" i="1"/>
  <c r="AA52" i="1"/>
  <c r="E52" i="1"/>
  <c r="J52" i="1"/>
  <c r="L52" i="1"/>
  <c r="F52" i="1"/>
  <c r="I52" i="1"/>
  <c r="C52" i="1"/>
  <c r="D52" i="1"/>
  <c r="N52" i="1"/>
  <c r="K52" i="1"/>
  <c r="Q52" i="1"/>
  <c r="AB52" i="1"/>
  <c r="AC52" i="1"/>
  <c r="AD52" i="1"/>
  <c r="AE52" i="1"/>
  <c r="AF52" i="1"/>
  <c r="AG52" i="1"/>
  <c r="AH52" i="1"/>
  <c r="AI52" i="1"/>
  <c r="AJ52" i="1"/>
  <c r="AK52" i="1"/>
  <c r="AL52" i="1"/>
  <c r="AM52" i="1"/>
  <c r="AN52" i="1"/>
  <c r="AO52" i="1"/>
  <c r="AP52" i="1"/>
  <c r="AQ52" i="1"/>
  <c r="AR52" i="1"/>
  <c r="AS52" i="1"/>
  <c r="AT52" i="1"/>
  <c r="AU52" i="1"/>
  <c r="AV52" i="1"/>
  <c r="AW52" i="1"/>
  <c r="AX52" i="1"/>
  <c r="AY52" i="1"/>
  <c r="R51" i="1"/>
  <c r="U50" i="1"/>
  <c r="T50" i="1"/>
  <c r="C43" i="6" s="1"/>
  <c r="S50" i="1"/>
  <c r="B43" i="6" s="1"/>
  <c r="AZ52" i="1"/>
  <c r="BA52" i="1"/>
  <c r="BA51" i="1"/>
  <c r="BA50" i="1"/>
  <c r="BB20" i="1"/>
  <c r="BA53" i="1"/>
  <c r="BA3" i="1"/>
  <c r="BA22" i="1"/>
  <c r="BA40" i="1"/>
  <c r="BA23" i="1"/>
  <c r="BA25" i="1"/>
  <c r="BA32" i="1"/>
  <c r="BA41" i="1"/>
  <c r="BA30" i="1"/>
  <c r="BA48" i="1"/>
  <c r="BA29" i="1"/>
  <c r="BA35" i="1"/>
  <c r="BA26" i="1"/>
  <c r="BA24" i="1"/>
  <c r="BA43" i="1"/>
  <c r="BA38" i="1"/>
  <c r="BA44" i="1"/>
  <c r="BA37" i="1"/>
  <c r="BA36" i="1"/>
  <c r="BA49" i="1"/>
  <c r="BA45" i="1"/>
  <c r="BA31" i="1"/>
  <c r="BA42" i="1"/>
  <c r="BA33" i="1"/>
  <c r="BA34" i="1"/>
  <c r="BA46" i="1"/>
  <c r="BA27" i="1"/>
  <c r="BA28" i="1"/>
  <c r="BA47" i="1"/>
  <c r="BA39" i="1"/>
  <c r="FA3" i="1" l="1"/>
  <c r="FB20" i="1"/>
  <c r="FA53" i="1"/>
  <c r="FA51" i="1"/>
  <c r="FA52" i="1"/>
  <c r="FA22" i="1"/>
  <c r="FA26" i="1"/>
  <c r="FA23" i="1"/>
  <c r="FA25" i="1"/>
  <c r="FA24" i="1"/>
  <c r="FA27" i="1"/>
  <c r="FA28" i="1"/>
  <c r="FA29" i="1"/>
  <c r="FA30" i="1"/>
  <c r="FA31" i="1"/>
  <c r="FA32" i="1"/>
  <c r="FA33" i="1"/>
  <c r="FA34" i="1"/>
  <c r="FA35" i="1"/>
  <c r="FA36" i="1"/>
  <c r="FA37" i="1"/>
  <c r="FA38" i="1"/>
  <c r="FA39" i="1"/>
  <c r="FA40" i="1"/>
  <c r="FA41" i="1"/>
  <c r="FA42" i="1"/>
  <c r="FA43" i="1"/>
  <c r="FA44" i="1"/>
  <c r="FA45" i="1"/>
  <c r="FA46" i="1"/>
  <c r="FA47" i="1"/>
  <c r="FA48" i="1"/>
  <c r="DX53" i="1"/>
  <c r="DY53" i="1"/>
  <c r="DZ53" i="1"/>
  <c r="EA53" i="1"/>
  <c r="EB53" i="1"/>
  <c r="EC53" i="1"/>
  <c r="ED53" i="1"/>
  <c r="EE53" i="1"/>
  <c r="EF53" i="1"/>
  <c r="EG53" i="1"/>
  <c r="EH53" i="1"/>
  <c r="EI53" i="1"/>
  <c r="EJ53" i="1"/>
  <c r="EK53" i="1"/>
  <c r="EL53" i="1"/>
  <c r="EM53" i="1"/>
  <c r="EN53" i="1"/>
  <c r="EO53" i="1"/>
  <c r="EP53" i="1"/>
  <c r="EQ53" i="1"/>
  <c r="ER53" i="1"/>
  <c r="ES53" i="1"/>
  <c r="ET53" i="1"/>
  <c r="EU53" i="1"/>
  <c r="EV53" i="1"/>
  <c r="EW53" i="1"/>
  <c r="EX53" i="1"/>
  <c r="EY53" i="1"/>
  <c r="EZ53" i="1"/>
  <c r="FA49" i="1"/>
  <c r="FA50" i="1"/>
  <c r="BB51" i="1"/>
  <c r="BB53" i="1"/>
  <c r="BB52" i="1"/>
  <c r="BB3" i="1"/>
  <c r="BC20" i="1"/>
  <c r="BB40" i="1"/>
  <c r="BB23" i="1"/>
  <c r="BB29" i="1"/>
  <c r="BB25" i="1"/>
  <c r="BB22" i="1"/>
  <c r="BB32" i="1"/>
  <c r="BB38" i="1"/>
  <c r="BB43" i="1"/>
  <c r="BB24" i="1"/>
  <c r="BB45" i="1"/>
  <c r="BB50" i="1"/>
  <c r="BB35" i="1"/>
  <c r="BB26" i="1"/>
  <c r="BB41" i="1"/>
  <c r="BB30" i="1"/>
  <c r="BB37" i="1"/>
  <c r="BB48" i="1"/>
  <c r="BB36" i="1"/>
  <c r="BB33" i="1"/>
  <c r="BB44" i="1"/>
  <c r="BB42" i="1"/>
  <c r="BB46" i="1"/>
  <c r="BB27" i="1"/>
  <c r="BB49" i="1"/>
  <c r="BB31" i="1"/>
  <c r="BB28" i="1"/>
  <c r="BB39" i="1"/>
  <c r="BB34" i="1"/>
  <c r="BB47" i="1"/>
  <c r="T51" i="1"/>
  <c r="C44" i="6" s="1"/>
  <c r="U51" i="1"/>
  <c r="S51" i="1"/>
  <c r="B44" i="6" s="1"/>
  <c r="Y53" i="1"/>
  <c r="A54" i="1"/>
  <c r="FA54" i="1" s="1"/>
  <c r="Z53" i="1"/>
  <c r="M53" i="1"/>
  <c r="AA53" i="1"/>
  <c r="N53" i="1"/>
  <c r="J53" i="1"/>
  <c r="C53" i="1"/>
  <c r="O53" i="1"/>
  <c r="L53" i="1"/>
  <c r="K53" i="1"/>
  <c r="H53" i="1"/>
  <c r="D53" i="1"/>
  <c r="P53" i="1"/>
  <c r="E53" i="1"/>
  <c r="F53" i="1"/>
  <c r="Q53" i="1"/>
  <c r="I53" i="1"/>
  <c r="G53" i="1"/>
  <c r="AB53" i="1"/>
  <c r="AC53" i="1"/>
  <c r="AD53" i="1"/>
  <c r="AE53" i="1"/>
  <c r="AF53" i="1"/>
  <c r="AG53" i="1"/>
  <c r="AH53" i="1"/>
  <c r="AI53" i="1"/>
  <c r="AJ53" i="1"/>
  <c r="AK53" i="1"/>
  <c r="AL53" i="1"/>
  <c r="AM53" i="1"/>
  <c r="AN53" i="1"/>
  <c r="AO53" i="1"/>
  <c r="AP53" i="1"/>
  <c r="AQ53" i="1"/>
  <c r="AR53" i="1"/>
  <c r="AS53" i="1"/>
  <c r="AT53" i="1"/>
  <c r="AU53" i="1"/>
  <c r="AV53" i="1"/>
  <c r="AW53" i="1"/>
  <c r="AX53" i="1"/>
  <c r="AY53" i="1"/>
  <c r="AZ53" i="1"/>
  <c r="R52" i="1"/>
  <c r="FB3" i="1" l="1"/>
  <c r="FC20" i="1"/>
  <c r="FB54" i="1"/>
  <c r="FB53" i="1"/>
  <c r="FB52" i="1"/>
  <c r="FB22" i="1"/>
  <c r="FB25" i="1"/>
  <c r="FB23" i="1"/>
  <c r="FB24" i="1"/>
  <c r="FB26" i="1"/>
  <c r="FB27" i="1"/>
  <c r="FB28" i="1"/>
  <c r="FB29" i="1"/>
  <c r="FB30" i="1"/>
  <c r="FB31" i="1"/>
  <c r="FB32" i="1"/>
  <c r="FB33" i="1"/>
  <c r="FB34" i="1"/>
  <c r="FB36" i="1"/>
  <c r="FB35" i="1"/>
  <c r="FB37" i="1"/>
  <c r="FB38" i="1"/>
  <c r="FB39" i="1"/>
  <c r="FB40" i="1"/>
  <c r="FB41" i="1"/>
  <c r="FB42" i="1"/>
  <c r="FB43" i="1"/>
  <c r="FB44" i="1"/>
  <c r="FB45" i="1"/>
  <c r="FB46" i="1"/>
  <c r="FB47" i="1"/>
  <c r="FB48" i="1"/>
  <c r="FB49" i="1"/>
  <c r="FB50" i="1"/>
  <c r="DX54" i="1"/>
  <c r="DY54" i="1"/>
  <c r="DZ54" i="1"/>
  <c r="EA54" i="1"/>
  <c r="EB54" i="1"/>
  <c r="EC54" i="1"/>
  <c r="ED54" i="1"/>
  <c r="EE54" i="1"/>
  <c r="EF54" i="1"/>
  <c r="EG54" i="1"/>
  <c r="EH54" i="1"/>
  <c r="EI54" i="1"/>
  <c r="EJ54" i="1"/>
  <c r="EK54" i="1"/>
  <c r="EL54" i="1"/>
  <c r="EM54" i="1"/>
  <c r="EN54" i="1"/>
  <c r="EO54" i="1"/>
  <c r="EP54" i="1"/>
  <c r="EQ54" i="1"/>
  <c r="ER54" i="1"/>
  <c r="ES54" i="1"/>
  <c r="ET54" i="1"/>
  <c r="EU54" i="1"/>
  <c r="EV54" i="1"/>
  <c r="EW54" i="1"/>
  <c r="EX54" i="1"/>
  <c r="EY54" i="1"/>
  <c r="EZ54" i="1"/>
  <c r="FB51" i="1"/>
  <c r="R53" i="1"/>
  <c r="Y54" i="1"/>
  <c r="A55" i="1"/>
  <c r="FB55" i="1" s="1"/>
  <c r="M54" i="1"/>
  <c r="Z54" i="1"/>
  <c r="AA54" i="1"/>
  <c r="I54" i="1"/>
  <c r="J54" i="1"/>
  <c r="N54" i="1"/>
  <c r="L54" i="1"/>
  <c r="G54" i="1"/>
  <c r="P54" i="1"/>
  <c r="Q54" i="1"/>
  <c r="O54" i="1"/>
  <c r="H54" i="1"/>
  <c r="K54" i="1"/>
  <c r="E54" i="1"/>
  <c r="F54" i="1"/>
  <c r="C54" i="1"/>
  <c r="D54" i="1"/>
  <c r="AB54" i="1"/>
  <c r="AC54" i="1"/>
  <c r="AD54" i="1"/>
  <c r="AE54" i="1"/>
  <c r="AF54" i="1"/>
  <c r="AG54" i="1"/>
  <c r="AH54" i="1"/>
  <c r="AI54" i="1"/>
  <c r="AJ54" i="1"/>
  <c r="AK54" i="1"/>
  <c r="AL54" i="1"/>
  <c r="AM54" i="1"/>
  <c r="AN54" i="1"/>
  <c r="AO54" i="1"/>
  <c r="AP54" i="1"/>
  <c r="AQ54" i="1"/>
  <c r="AR54" i="1"/>
  <c r="AS54" i="1"/>
  <c r="AT54" i="1"/>
  <c r="AU54" i="1"/>
  <c r="AV54" i="1"/>
  <c r="AW54" i="1"/>
  <c r="AX54" i="1"/>
  <c r="AY54" i="1"/>
  <c r="AZ54" i="1"/>
  <c r="BA54" i="1"/>
  <c r="BB54" i="1"/>
  <c r="S52" i="1"/>
  <c r="B45" i="6" s="1"/>
  <c r="T52" i="1"/>
  <c r="C45" i="6" s="1"/>
  <c r="U52" i="1"/>
  <c r="BD20" i="1"/>
  <c r="BC54" i="1"/>
  <c r="BC3" i="1"/>
  <c r="BC53" i="1"/>
  <c r="BC55" i="1"/>
  <c r="BC52" i="1"/>
  <c r="BC25" i="1"/>
  <c r="BC32" i="1"/>
  <c r="BC22" i="1"/>
  <c r="BC40" i="1"/>
  <c r="BC23" i="1"/>
  <c r="BC29" i="1"/>
  <c r="BC24" i="1"/>
  <c r="BC38" i="1"/>
  <c r="BC41" i="1"/>
  <c r="BC43" i="1"/>
  <c r="BC50" i="1"/>
  <c r="BC26" i="1"/>
  <c r="BC51" i="1"/>
  <c r="BC30" i="1"/>
  <c r="BC27" i="1"/>
  <c r="BC45" i="1"/>
  <c r="BC36" i="1"/>
  <c r="BC48" i="1"/>
  <c r="BC35" i="1"/>
  <c r="BC44" i="1"/>
  <c r="BC39" i="1"/>
  <c r="BC28" i="1"/>
  <c r="BC34" i="1"/>
  <c r="BC37" i="1"/>
  <c r="BC42" i="1"/>
  <c r="BC49" i="1"/>
  <c r="BC33" i="1"/>
  <c r="BC31" i="1"/>
  <c r="BC46" i="1"/>
  <c r="BC47" i="1"/>
  <c r="FD20" i="1" l="1"/>
  <c r="FC3" i="1"/>
  <c r="DX55" i="1"/>
  <c r="DY55" i="1"/>
  <c r="DZ55" i="1"/>
  <c r="EA55" i="1"/>
  <c r="EB55" i="1"/>
  <c r="EC55" i="1"/>
  <c r="ED55" i="1"/>
  <c r="EE55" i="1"/>
  <c r="EF55" i="1"/>
  <c r="EG55" i="1"/>
  <c r="EH55" i="1"/>
  <c r="EI55" i="1"/>
  <c r="EJ55" i="1"/>
  <c r="EK55" i="1"/>
  <c r="EL55" i="1"/>
  <c r="EM55" i="1"/>
  <c r="EN55" i="1"/>
  <c r="EO55" i="1"/>
  <c r="EP55" i="1"/>
  <c r="EQ55" i="1"/>
  <c r="ER55" i="1"/>
  <c r="ES55" i="1"/>
  <c r="ET55" i="1"/>
  <c r="EU55" i="1"/>
  <c r="EV55" i="1"/>
  <c r="EW55" i="1"/>
  <c r="EX55" i="1"/>
  <c r="EY55" i="1"/>
  <c r="EZ55" i="1"/>
  <c r="FA55" i="1"/>
  <c r="FC54" i="1"/>
  <c r="FC55" i="1"/>
  <c r="FC53" i="1"/>
  <c r="FC25" i="1"/>
  <c r="FC23" i="1"/>
  <c r="FC22" i="1"/>
  <c r="FC26" i="1"/>
  <c r="FC24" i="1"/>
  <c r="FC27" i="1"/>
  <c r="FC28" i="1"/>
  <c r="FC29" i="1"/>
  <c r="FC30" i="1"/>
  <c r="FC31" i="1"/>
  <c r="FC32" i="1"/>
  <c r="FC33" i="1"/>
  <c r="FC34" i="1"/>
  <c r="FC36" i="1"/>
  <c r="FC35" i="1"/>
  <c r="FC37" i="1"/>
  <c r="FC38" i="1"/>
  <c r="FC39" i="1"/>
  <c r="FC40" i="1"/>
  <c r="FC41" i="1"/>
  <c r="FC42" i="1"/>
  <c r="FC43" i="1"/>
  <c r="FC44" i="1"/>
  <c r="FC45" i="1"/>
  <c r="FC46" i="1"/>
  <c r="FC47" i="1"/>
  <c r="FC48" i="1"/>
  <c r="FC49" i="1"/>
  <c r="FC50" i="1"/>
  <c r="FC51" i="1"/>
  <c r="FC52" i="1"/>
  <c r="R54" i="1"/>
  <c r="T54" i="1" s="1"/>
  <c r="C47" i="6" s="1"/>
  <c r="Y55" i="1"/>
  <c r="A56" i="1"/>
  <c r="M55" i="1"/>
  <c r="Z55" i="1"/>
  <c r="I55" i="1"/>
  <c r="E55" i="1"/>
  <c r="K55" i="1"/>
  <c r="L55" i="1"/>
  <c r="F55" i="1"/>
  <c r="Q55" i="1"/>
  <c r="P55" i="1"/>
  <c r="AA55" i="1"/>
  <c r="H55" i="1"/>
  <c r="G55" i="1"/>
  <c r="C55" i="1"/>
  <c r="O55" i="1"/>
  <c r="N55" i="1"/>
  <c r="J55" i="1"/>
  <c r="D55" i="1"/>
  <c r="AB55" i="1"/>
  <c r="AC55" i="1"/>
  <c r="AD55" i="1"/>
  <c r="AE55" i="1"/>
  <c r="AF55" i="1"/>
  <c r="AG55" i="1"/>
  <c r="AH55" i="1"/>
  <c r="AI55" i="1"/>
  <c r="AJ55" i="1"/>
  <c r="AK55" i="1"/>
  <c r="AL55" i="1"/>
  <c r="AM55" i="1"/>
  <c r="AN55" i="1"/>
  <c r="AO55" i="1"/>
  <c r="AP55" i="1"/>
  <c r="AQ55" i="1"/>
  <c r="AR55" i="1"/>
  <c r="AS55" i="1"/>
  <c r="AT55" i="1"/>
  <c r="AU55" i="1"/>
  <c r="AV55" i="1"/>
  <c r="AW55" i="1"/>
  <c r="AX55" i="1"/>
  <c r="AY55" i="1"/>
  <c r="AZ55" i="1"/>
  <c r="BA55" i="1"/>
  <c r="BB55" i="1"/>
  <c r="BD3" i="1"/>
  <c r="BD54" i="1"/>
  <c r="BE20" i="1"/>
  <c r="BD56" i="1"/>
  <c r="BD55" i="1"/>
  <c r="BD53" i="1"/>
  <c r="BD25" i="1"/>
  <c r="BD23" i="1"/>
  <c r="BD32" i="1"/>
  <c r="BD29" i="1"/>
  <c r="BD24" i="1"/>
  <c r="BD40" i="1"/>
  <c r="BD43" i="1"/>
  <c r="BD26" i="1"/>
  <c r="BD30" i="1"/>
  <c r="BD22" i="1"/>
  <c r="BD52" i="1"/>
  <c r="BD38" i="1"/>
  <c r="BD50" i="1"/>
  <c r="BD49" i="1"/>
  <c r="BD51" i="1"/>
  <c r="BD41" i="1"/>
  <c r="BD44" i="1"/>
  <c r="BD28" i="1"/>
  <c r="BD37" i="1"/>
  <c r="BD35" i="1"/>
  <c r="BD48" i="1"/>
  <c r="BD31" i="1"/>
  <c r="BD36" i="1"/>
  <c r="BD45" i="1"/>
  <c r="BD46" i="1"/>
  <c r="BD42" i="1"/>
  <c r="BD27" i="1"/>
  <c r="BD39" i="1"/>
  <c r="BD34" i="1"/>
  <c r="BD33" i="1"/>
  <c r="BD47" i="1"/>
  <c r="U53" i="1"/>
  <c r="S53" i="1"/>
  <c r="B46" i="6" s="1"/>
  <c r="T53" i="1"/>
  <c r="C46" i="6" s="1"/>
  <c r="FD3" i="1" l="1"/>
  <c r="FE20" i="1"/>
  <c r="FD55" i="1"/>
  <c r="FD56" i="1"/>
  <c r="FD54" i="1"/>
  <c r="FD23" i="1"/>
  <c r="FD22" i="1"/>
  <c r="FD24" i="1"/>
  <c r="FD25" i="1"/>
  <c r="FD26" i="1"/>
  <c r="FD27" i="1"/>
  <c r="FD28" i="1"/>
  <c r="FD29" i="1"/>
  <c r="FD30" i="1"/>
  <c r="FD31" i="1"/>
  <c r="FD32" i="1"/>
  <c r="FD33" i="1"/>
  <c r="FD34" i="1"/>
  <c r="FD36" i="1"/>
  <c r="FD35" i="1"/>
  <c r="FD37" i="1"/>
  <c r="FD38" i="1"/>
  <c r="FD39" i="1"/>
  <c r="FD40" i="1"/>
  <c r="FD41" i="1"/>
  <c r="FD42" i="1"/>
  <c r="FD43" i="1"/>
  <c r="FD44" i="1"/>
  <c r="FD45" i="1"/>
  <c r="FD46" i="1"/>
  <c r="FD47" i="1"/>
  <c r="FD48" i="1"/>
  <c r="FD49" i="1"/>
  <c r="FD50" i="1"/>
  <c r="FD51" i="1"/>
  <c r="DX56" i="1"/>
  <c r="DY56" i="1"/>
  <c r="DZ56" i="1"/>
  <c r="EA56" i="1"/>
  <c r="EB56" i="1"/>
  <c r="EC56" i="1"/>
  <c r="ED56" i="1"/>
  <c r="EE56" i="1"/>
  <c r="EF56" i="1"/>
  <c r="EG56" i="1"/>
  <c r="EH56" i="1"/>
  <c r="EI56" i="1"/>
  <c r="EJ56" i="1"/>
  <c r="EK56" i="1"/>
  <c r="EL56" i="1"/>
  <c r="EM56" i="1"/>
  <c r="EN56" i="1"/>
  <c r="EO56" i="1"/>
  <c r="EP56" i="1"/>
  <c r="EQ56" i="1"/>
  <c r="ER56" i="1"/>
  <c r="ES56" i="1"/>
  <c r="ET56" i="1"/>
  <c r="EU56" i="1"/>
  <c r="EV56" i="1"/>
  <c r="EW56" i="1"/>
  <c r="EX56" i="1"/>
  <c r="EY56" i="1"/>
  <c r="EZ56" i="1"/>
  <c r="FA56" i="1"/>
  <c r="FB56" i="1"/>
  <c r="FD52" i="1"/>
  <c r="FC56" i="1"/>
  <c r="FD53" i="1"/>
  <c r="U54" i="1"/>
  <c r="S54" i="1"/>
  <c r="B47" i="6" s="1"/>
  <c r="BE3" i="1"/>
  <c r="BE56" i="1"/>
  <c r="BE54" i="1"/>
  <c r="BF20" i="1"/>
  <c r="BE55" i="1"/>
  <c r="BE29" i="1"/>
  <c r="BE25" i="1"/>
  <c r="BE40" i="1"/>
  <c r="BE22" i="1"/>
  <c r="BE24" i="1"/>
  <c r="BE32" i="1"/>
  <c r="BE53" i="1"/>
  <c r="BE45" i="1"/>
  <c r="BE26" i="1"/>
  <c r="BE23" i="1"/>
  <c r="BE43" i="1"/>
  <c r="BE51" i="1"/>
  <c r="BE50" i="1"/>
  <c r="BE27" i="1"/>
  <c r="BE41" i="1"/>
  <c r="BE38" i="1"/>
  <c r="BE30" i="1"/>
  <c r="BE31" i="1"/>
  <c r="BE39" i="1"/>
  <c r="BE35" i="1"/>
  <c r="BE37" i="1"/>
  <c r="BE36" i="1"/>
  <c r="BE28" i="1"/>
  <c r="BE46" i="1"/>
  <c r="BE49" i="1"/>
  <c r="BE34" i="1"/>
  <c r="BE42" i="1"/>
  <c r="BE52" i="1"/>
  <c r="BE44" i="1"/>
  <c r="BE48" i="1"/>
  <c r="BE33" i="1"/>
  <c r="BE47" i="1"/>
  <c r="R55" i="1"/>
  <c r="Y56" i="1"/>
  <c r="A57" i="1"/>
  <c r="M56" i="1"/>
  <c r="Z56" i="1"/>
  <c r="H56" i="1"/>
  <c r="J56" i="1"/>
  <c r="D56" i="1"/>
  <c r="P56" i="1"/>
  <c r="G56" i="1"/>
  <c r="I56" i="1"/>
  <c r="F56" i="1"/>
  <c r="L56" i="1"/>
  <c r="O56" i="1"/>
  <c r="AA56" i="1"/>
  <c r="K56" i="1"/>
  <c r="E56" i="1"/>
  <c r="C56" i="1"/>
  <c r="Q56" i="1"/>
  <c r="N56" i="1"/>
  <c r="AB56" i="1"/>
  <c r="AC56" i="1"/>
  <c r="AD56" i="1"/>
  <c r="AE56" i="1"/>
  <c r="AF56" i="1"/>
  <c r="AG56" i="1"/>
  <c r="AH56" i="1"/>
  <c r="AI56" i="1"/>
  <c r="AJ56" i="1"/>
  <c r="AK56" i="1"/>
  <c r="AL56" i="1"/>
  <c r="AM56" i="1"/>
  <c r="AN56" i="1"/>
  <c r="AO56" i="1"/>
  <c r="AP56" i="1"/>
  <c r="AQ56" i="1"/>
  <c r="AR56" i="1"/>
  <c r="AS56" i="1"/>
  <c r="AT56" i="1"/>
  <c r="AU56" i="1"/>
  <c r="AV56" i="1"/>
  <c r="AW56" i="1"/>
  <c r="AX56" i="1"/>
  <c r="AY56" i="1"/>
  <c r="AZ56" i="1"/>
  <c r="BA56" i="1"/>
  <c r="BB56" i="1"/>
  <c r="BC56" i="1"/>
  <c r="FE3" i="1" l="1"/>
  <c r="FF20" i="1"/>
  <c r="DX57" i="1"/>
  <c r="DY57" i="1"/>
  <c r="DZ57" i="1"/>
  <c r="EA57" i="1"/>
  <c r="EB57" i="1"/>
  <c r="EC57" i="1"/>
  <c r="ED57" i="1"/>
  <c r="EE57" i="1"/>
  <c r="EF57" i="1"/>
  <c r="EG57" i="1"/>
  <c r="EH57" i="1"/>
  <c r="EI57" i="1"/>
  <c r="EJ57" i="1"/>
  <c r="EK57" i="1"/>
  <c r="EL57" i="1"/>
  <c r="EM57" i="1"/>
  <c r="EN57" i="1"/>
  <c r="EO57" i="1"/>
  <c r="EP57" i="1"/>
  <c r="EQ57" i="1"/>
  <c r="ER57" i="1"/>
  <c r="ES57" i="1"/>
  <c r="ET57" i="1"/>
  <c r="EU57" i="1"/>
  <c r="EV57" i="1"/>
  <c r="EW57" i="1"/>
  <c r="EX57" i="1"/>
  <c r="EY57" i="1"/>
  <c r="EZ57" i="1"/>
  <c r="FA57" i="1"/>
  <c r="FB57" i="1"/>
  <c r="FC57" i="1"/>
  <c r="FE56" i="1"/>
  <c r="FE57" i="1"/>
  <c r="FE55" i="1"/>
  <c r="FE23" i="1"/>
  <c r="FE22" i="1"/>
  <c r="FE25" i="1"/>
  <c r="FE24" i="1"/>
  <c r="FE26" i="1"/>
  <c r="FE27" i="1"/>
  <c r="FE28" i="1"/>
  <c r="FE29" i="1"/>
  <c r="FE30" i="1"/>
  <c r="FE31" i="1"/>
  <c r="FE32" i="1"/>
  <c r="FE33" i="1"/>
  <c r="FE34" i="1"/>
  <c r="FE36" i="1"/>
  <c r="FE35" i="1"/>
  <c r="FE37" i="1"/>
  <c r="FE38" i="1"/>
  <c r="FE39" i="1"/>
  <c r="FE40" i="1"/>
  <c r="FE41" i="1"/>
  <c r="FE42" i="1"/>
  <c r="FE43" i="1"/>
  <c r="FE44" i="1"/>
  <c r="FE45" i="1"/>
  <c r="FE46" i="1"/>
  <c r="FE47" i="1"/>
  <c r="FE48" i="1"/>
  <c r="FE49" i="1"/>
  <c r="FE50" i="1"/>
  <c r="FE51" i="1"/>
  <c r="FE52" i="1"/>
  <c r="FE53" i="1"/>
  <c r="FD57" i="1"/>
  <c r="FE54" i="1"/>
  <c r="R56" i="1"/>
  <c r="S56" i="1" s="1"/>
  <c r="B49" i="6" s="1"/>
  <c r="BF56" i="1"/>
  <c r="BF3" i="1"/>
  <c r="BF57" i="1"/>
  <c r="BF55" i="1"/>
  <c r="BG20" i="1"/>
  <c r="FF54" i="1" s="1"/>
  <c r="BF40" i="1"/>
  <c r="BF53" i="1"/>
  <c r="BF29" i="1"/>
  <c r="BF32" i="1"/>
  <c r="BF22" i="1"/>
  <c r="BF25" i="1"/>
  <c r="BF24" i="1"/>
  <c r="BF50" i="1"/>
  <c r="BF49" i="1"/>
  <c r="BF52" i="1"/>
  <c r="BF51" i="1"/>
  <c r="BF54" i="1"/>
  <c r="BF23" i="1"/>
  <c r="BF35" i="1"/>
  <c r="BF26" i="1"/>
  <c r="BF43" i="1"/>
  <c r="BF38" i="1"/>
  <c r="BF41" i="1"/>
  <c r="BF30" i="1"/>
  <c r="BF28" i="1"/>
  <c r="BF39" i="1"/>
  <c r="BF27" i="1"/>
  <c r="BF36" i="1"/>
  <c r="BF48" i="1"/>
  <c r="BF31" i="1"/>
  <c r="BF42" i="1"/>
  <c r="BF34" i="1"/>
  <c r="BF37" i="1"/>
  <c r="BF45" i="1"/>
  <c r="BF46" i="1"/>
  <c r="BF33" i="1"/>
  <c r="BF47" i="1"/>
  <c r="BF44" i="1"/>
  <c r="S55" i="1"/>
  <c r="B48" i="6" s="1"/>
  <c r="T55" i="1"/>
  <c r="C48" i="6" s="1"/>
  <c r="U55" i="1"/>
  <c r="Y57" i="1"/>
  <c r="A58" i="1"/>
  <c r="Z57" i="1"/>
  <c r="M57" i="1"/>
  <c r="H57" i="1"/>
  <c r="E57" i="1"/>
  <c r="P57" i="1"/>
  <c r="C57" i="1"/>
  <c r="O57" i="1"/>
  <c r="K57" i="1"/>
  <c r="F57" i="1"/>
  <c r="G57" i="1"/>
  <c r="N57" i="1"/>
  <c r="J57" i="1"/>
  <c r="D57" i="1"/>
  <c r="Q57" i="1"/>
  <c r="AA57" i="1"/>
  <c r="I57" i="1"/>
  <c r="L57" i="1"/>
  <c r="AB57" i="1"/>
  <c r="AC57" i="1"/>
  <c r="AD57" i="1"/>
  <c r="AE57" i="1"/>
  <c r="AF57" i="1"/>
  <c r="AG57" i="1"/>
  <c r="AH57" i="1"/>
  <c r="AI57" i="1"/>
  <c r="AJ57" i="1"/>
  <c r="AK57" i="1"/>
  <c r="AL57" i="1"/>
  <c r="AM57" i="1"/>
  <c r="AN57" i="1"/>
  <c r="AO57" i="1"/>
  <c r="AP57" i="1"/>
  <c r="AQ57" i="1"/>
  <c r="AR57" i="1"/>
  <c r="AS57" i="1"/>
  <c r="AT57" i="1"/>
  <c r="AU57" i="1"/>
  <c r="AV57" i="1"/>
  <c r="AW57" i="1"/>
  <c r="AX57" i="1"/>
  <c r="AY57" i="1"/>
  <c r="AZ57" i="1"/>
  <c r="BA57" i="1"/>
  <c r="BB57" i="1"/>
  <c r="BC57" i="1"/>
  <c r="BD57" i="1"/>
  <c r="BE57" i="1"/>
  <c r="FF3" i="1" l="1"/>
  <c r="FG20" i="1"/>
  <c r="BF58" i="1"/>
  <c r="DX58" i="1"/>
  <c r="DY58" i="1"/>
  <c r="DZ58" i="1"/>
  <c r="EA58" i="1"/>
  <c r="EB58" i="1"/>
  <c r="EC58" i="1"/>
  <c r="ED58" i="1"/>
  <c r="EE58" i="1"/>
  <c r="EF58" i="1"/>
  <c r="EG58" i="1"/>
  <c r="EH58" i="1"/>
  <c r="EI58" i="1"/>
  <c r="EJ58" i="1"/>
  <c r="EK58" i="1"/>
  <c r="EL58" i="1"/>
  <c r="EM58" i="1"/>
  <c r="EN58" i="1"/>
  <c r="EO58" i="1"/>
  <c r="EP58" i="1"/>
  <c r="EQ58" i="1"/>
  <c r="ER58" i="1"/>
  <c r="ES58" i="1"/>
  <c r="ET58" i="1"/>
  <c r="EU58" i="1"/>
  <c r="EV58" i="1"/>
  <c r="EW58" i="1"/>
  <c r="EX58" i="1"/>
  <c r="EY58" i="1"/>
  <c r="EZ58" i="1"/>
  <c r="FA58" i="1"/>
  <c r="FB58" i="1"/>
  <c r="FC58" i="1"/>
  <c r="FD58" i="1"/>
  <c r="FF59" i="1"/>
  <c r="FF56" i="1"/>
  <c r="FF57" i="1"/>
  <c r="FF58" i="1"/>
  <c r="FF23" i="1"/>
  <c r="FF26" i="1"/>
  <c r="FF25" i="1"/>
  <c r="FF24" i="1"/>
  <c r="FF22" i="1"/>
  <c r="FF27" i="1"/>
  <c r="FF28" i="1"/>
  <c r="FF29" i="1"/>
  <c r="FF30" i="1"/>
  <c r="FF31" i="1"/>
  <c r="FF32" i="1"/>
  <c r="FF33" i="1"/>
  <c r="FF34" i="1"/>
  <c r="FF35" i="1"/>
  <c r="FF36" i="1"/>
  <c r="FF37" i="1"/>
  <c r="FF38" i="1"/>
  <c r="FF39" i="1"/>
  <c r="FF40" i="1"/>
  <c r="FF41" i="1"/>
  <c r="FF42" i="1"/>
  <c r="FF43" i="1"/>
  <c r="FF44" i="1"/>
  <c r="FF45" i="1"/>
  <c r="FF46" i="1"/>
  <c r="FF47" i="1"/>
  <c r="FF48" i="1"/>
  <c r="FF49" i="1"/>
  <c r="FF50" i="1"/>
  <c r="FF51" i="1"/>
  <c r="FF52" i="1"/>
  <c r="FF53" i="1"/>
  <c r="FE58" i="1"/>
  <c r="T56" i="1"/>
  <c r="C49" i="6" s="1"/>
  <c r="FF55" i="1"/>
  <c r="U56" i="1"/>
  <c r="R57" i="1"/>
  <c r="A59" i="1"/>
  <c r="Y58" i="1"/>
  <c r="M58" i="1"/>
  <c r="N58" i="1"/>
  <c r="Z58" i="1"/>
  <c r="H58" i="1"/>
  <c r="F58" i="1"/>
  <c r="C58" i="1"/>
  <c r="O58" i="1"/>
  <c r="P58" i="1"/>
  <c r="E58" i="1"/>
  <c r="D58" i="1"/>
  <c r="L58" i="1"/>
  <c r="Q58" i="1"/>
  <c r="AA58" i="1"/>
  <c r="J58" i="1"/>
  <c r="I58" i="1"/>
  <c r="K58" i="1"/>
  <c r="G58" i="1"/>
  <c r="AB58" i="1"/>
  <c r="AC58" i="1"/>
  <c r="AD58" i="1"/>
  <c r="AE58" i="1"/>
  <c r="AF58" i="1"/>
  <c r="AG58" i="1"/>
  <c r="AH58" i="1"/>
  <c r="AI58" i="1"/>
  <c r="AJ58" i="1"/>
  <c r="AK58" i="1"/>
  <c r="AL58" i="1"/>
  <c r="AM58" i="1"/>
  <c r="AN58" i="1"/>
  <c r="AO58" i="1"/>
  <c r="AP58" i="1"/>
  <c r="AQ58" i="1"/>
  <c r="AR58" i="1"/>
  <c r="AS58" i="1"/>
  <c r="AT58" i="1"/>
  <c r="AU58" i="1"/>
  <c r="AV58" i="1"/>
  <c r="AW58" i="1"/>
  <c r="AX58" i="1"/>
  <c r="AY58" i="1"/>
  <c r="AZ58" i="1"/>
  <c r="BA58" i="1"/>
  <c r="BB58" i="1"/>
  <c r="BC58" i="1"/>
  <c r="BD58" i="1"/>
  <c r="BE58" i="1"/>
  <c r="BG58" i="1"/>
  <c r="BG56" i="1"/>
  <c r="BG3" i="1"/>
  <c r="BH20" i="1"/>
  <c r="FG55" i="1" s="1"/>
  <c r="BG57" i="1"/>
  <c r="BG59" i="1"/>
  <c r="BG24" i="1"/>
  <c r="BG53" i="1"/>
  <c r="BG23" i="1"/>
  <c r="BG34" i="1"/>
  <c r="BG25" i="1"/>
  <c r="BG40" i="1"/>
  <c r="BG54" i="1"/>
  <c r="BG29" i="1"/>
  <c r="BG32" i="1"/>
  <c r="BG22" i="1"/>
  <c r="BG41" i="1"/>
  <c r="BG35" i="1"/>
  <c r="BG26" i="1"/>
  <c r="BG38" i="1"/>
  <c r="BG50" i="1"/>
  <c r="BG43" i="1"/>
  <c r="BG51" i="1"/>
  <c r="BG30" i="1"/>
  <c r="BG27" i="1"/>
  <c r="BG45" i="1"/>
  <c r="BG36" i="1"/>
  <c r="BG48" i="1"/>
  <c r="BG46" i="1"/>
  <c r="BG37" i="1"/>
  <c r="BG49" i="1"/>
  <c r="BG28" i="1"/>
  <c r="BG39" i="1"/>
  <c r="BG52" i="1"/>
  <c r="BG42" i="1"/>
  <c r="BG33" i="1"/>
  <c r="BG44" i="1"/>
  <c r="BG55" i="1"/>
  <c r="BG31" i="1"/>
  <c r="BG47" i="1"/>
  <c r="FG3" i="1" l="1"/>
  <c r="FH20" i="1"/>
  <c r="FG58" i="1"/>
  <c r="FG57" i="1"/>
  <c r="FG59" i="1"/>
  <c r="FG26" i="1"/>
  <c r="FG25" i="1"/>
  <c r="FG24" i="1"/>
  <c r="FG22" i="1"/>
  <c r="FG23" i="1"/>
  <c r="FG27" i="1"/>
  <c r="FG28" i="1"/>
  <c r="FG29" i="1"/>
  <c r="FG30" i="1"/>
  <c r="FG31" i="1"/>
  <c r="FG32" i="1"/>
  <c r="FG33" i="1"/>
  <c r="FG34" i="1"/>
  <c r="FG36" i="1"/>
  <c r="FG35" i="1"/>
  <c r="FG37" i="1"/>
  <c r="FG38" i="1"/>
  <c r="FG39" i="1"/>
  <c r="FG40" i="1"/>
  <c r="FG41" i="1"/>
  <c r="FG42" i="1"/>
  <c r="FG43" i="1"/>
  <c r="FG44" i="1"/>
  <c r="FG45" i="1"/>
  <c r="FG46" i="1"/>
  <c r="FG47" i="1"/>
  <c r="FG48" i="1"/>
  <c r="FG49" i="1"/>
  <c r="FG50" i="1"/>
  <c r="FG51" i="1"/>
  <c r="FG52" i="1"/>
  <c r="FG53" i="1"/>
  <c r="FG54" i="1"/>
  <c r="DX59" i="1"/>
  <c r="DY59" i="1"/>
  <c r="DZ59" i="1"/>
  <c r="EA59" i="1"/>
  <c r="EB59" i="1"/>
  <c r="EC59" i="1"/>
  <c r="ED59" i="1"/>
  <c r="EE59" i="1"/>
  <c r="EF59" i="1"/>
  <c r="EG59" i="1"/>
  <c r="EH59" i="1"/>
  <c r="EI59" i="1"/>
  <c r="EJ59" i="1"/>
  <c r="EK59" i="1"/>
  <c r="EL59" i="1"/>
  <c r="EM59" i="1"/>
  <c r="EN59" i="1"/>
  <c r="EO59" i="1"/>
  <c r="EP59" i="1"/>
  <c r="EQ59" i="1"/>
  <c r="ER59" i="1"/>
  <c r="ES59" i="1"/>
  <c r="ET59" i="1"/>
  <c r="EU59" i="1"/>
  <c r="EV59" i="1"/>
  <c r="EW59" i="1"/>
  <c r="EX59" i="1"/>
  <c r="EY59" i="1"/>
  <c r="EZ59" i="1"/>
  <c r="FA59" i="1"/>
  <c r="FB59" i="1"/>
  <c r="FC59" i="1"/>
  <c r="FD59" i="1"/>
  <c r="FE59" i="1"/>
  <c r="FG56" i="1"/>
  <c r="R58" i="1"/>
  <c r="Y59" i="1"/>
  <c r="A60" i="1"/>
  <c r="M59" i="1"/>
  <c r="Z59" i="1"/>
  <c r="AA59" i="1"/>
  <c r="C59" i="1"/>
  <c r="G59" i="1"/>
  <c r="F59" i="1"/>
  <c r="Q59" i="1"/>
  <c r="P59" i="1"/>
  <c r="J59" i="1"/>
  <c r="O59" i="1"/>
  <c r="I59" i="1"/>
  <c r="E59" i="1"/>
  <c r="D59" i="1"/>
  <c r="N59" i="1"/>
  <c r="K59" i="1"/>
  <c r="H59" i="1"/>
  <c r="L59" i="1"/>
  <c r="AB59" i="1"/>
  <c r="AC59" i="1"/>
  <c r="AD59" i="1"/>
  <c r="AE59" i="1"/>
  <c r="AF59" i="1"/>
  <c r="AG59" i="1"/>
  <c r="AH59" i="1"/>
  <c r="AI59" i="1"/>
  <c r="AJ59" i="1"/>
  <c r="AK59" i="1"/>
  <c r="AL59" i="1"/>
  <c r="AM59" i="1"/>
  <c r="AN59" i="1"/>
  <c r="AO59" i="1"/>
  <c r="AP59" i="1"/>
  <c r="AQ59" i="1"/>
  <c r="AR59" i="1"/>
  <c r="AS59" i="1"/>
  <c r="AT59" i="1"/>
  <c r="AU59" i="1"/>
  <c r="AV59" i="1"/>
  <c r="AW59" i="1"/>
  <c r="AX59" i="1"/>
  <c r="AY59" i="1"/>
  <c r="AZ59" i="1"/>
  <c r="BA59" i="1"/>
  <c r="BB59" i="1"/>
  <c r="BC59" i="1"/>
  <c r="BD59" i="1"/>
  <c r="BE59" i="1"/>
  <c r="BF59" i="1"/>
  <c r="BI20" i="1"/>
  <c r="FH56" i="1" s="1"/>
  <c r="BH60" i="1"/>
  <c r="BH57" i="1"/>
  <c r="BH59" i="1"/>
  <c r="BH3" i="1"/>
  <c r="BH58" i="1"/>
  <c r="BH25" i="1"/>
  <c r="BH32" i="1"/>
  <c r="BH24" i="1"/>
  <c r="BH53" i="1"/>
  <c r="BH54" i="1"/>
  <c r="BH23" i="1"/>
  <c r="BH45" i="1"/>
  <c r="BH50" i="1"/>
  <c r="BH43" i="1"/>
  <c r="BH26" i="1"/>
  <c r="BH52" i="1"/>
  <c r="BH51" i="1"/>
  <c r="BH41" i="1"/>
  <c r="BH40" i="1"/>
  <c r="BH29" i="1"/>
  <c r="BH22" i="1"/>
  <c r="BH30" i="1"/>
  <c r="BH38" i="1"/>
  <c r="BH56" i="1"/>
  <c r="BH35" i="1"/>
  <c r="BH48" i="1"/>
  <c r="BH31" i="1"/>
  <c r="BH28" i="1"/>
  <c r="BH39" i="1"/>
  <c r="BH49" i="1"/>
  <c r="BH27" i="1"/>
  <c r="BH55" i="1"/>
  <c r="BH36" i="1"/>
  <c r="BH44" i="1"/>
  <c r="BH37" i="1"/>
  <c r="BH42" i="1"/>
  <c r="BH46" i="1"/>
  <c r="BH33" i="1"/>
  <c r="BH34" i="1"/>
  <c r="BH47" i="1"/>
  <c r="U57" i="1"/>
  <c r="S57" i="1"/>
  <c r="B50" i="6" s="1"/>
  <c r="T57" i="1"/>
  <c r="C50" i="6" s="1"/>
  <c r="FH3" i="1" l="1"/>
  <c r="FI20" i="1"/>
  <c r="DX60" i="1"/>
  <c r="DY60" i="1"/>
  <c r="DZ60" i="1"/>
  <c r="EA60" i="1"/>
  <c r="EB60" i="1"/>
  <c r="EC60" i="1"/>
  <c r="ED60" i="1"/>
  <c r="EE60" i="1"/>
  <c r="EF60" i="1"/>
  <c r="EG60" i="1"/>
  <c r="EH60" i="1"/>
  <c r="EI60" i="1"/>
  <c r="EJ60" i="1"/>
  <c r="EK60" i="1"/>
  <c r="EL60" i="1"/>
  <c r="EM60" i="1"/>
  <c r="EN60" i="1"/>
  <c r="EO60" i="1"/>
  <c r="EP60" i="1"/>
  <c r="EQ60" i="1"/>
  <c r="ER60" i="1"/>
  <c r="ES60" i="1"/>
  <c r="ET60" i="1"/>
  <c r="EU60" i="1"/>
  <c r="EV60" i="1"/>
  <c r="EW60" i="1"/>
  <c r="EX60" i="1"/>
  <c r="EY60" i="1"/>
  <c r="EZ60" i="1"/>
  <c r="FA60" i="1"/>
  <c r="FB60" i="1"/>
  <c r="FC60" i="1"/>
  <c r="FD60" i="1"/>
  <c r="FE60" i="1"/>
  <c r="FF60" i="1"/>
  <c r="FG60" i="1"/>
  <c r="FH60" i="1"/>
  <c r="FH59" i="1"/>
  <c r="FH58" i="1"/>
  <c r="FH23" i="1"/>
  <c r="FH25" i="1"/>
  <c r="FH22" i="1"/>
  <c r="FH26" i="1"/>
  <c r="FH24" i="1"/>
  <c r="FH27" i="1"/>
  <c r="FH28" i="1"/>
  <c r="FH29" i="1"/>
  <c r="FH30" i="1"/>
  <c r="FH31" i="1"/>
  <c r="FH32" i="1"/>
  <c r="FH33" i="1"/>
  <c r="FH34" i="1"/>
  <c r="FH35" i="1"/>
  <c r="FH36" i="1"/>
  <c r="FH37" i="1"/>
  <c r="FH38" i="1"/>
  <c r="FH39" i="1"/>
  <c r="FH40" i="1"/>
  <c r="FH41" i="1"/>
  <c r="FH42" i="1"/>
  <c r="FH43" i="1"/>
  <c r="FH44" i="1"/>
  <c r="FH45" i="1"/>
  <c r="FH46" i="1"/>
  <c r="FH47" i="1"/>
  <c r="FH48" i="1"/>
  <c r="FH49" i="1"/>
  <c r="FH50" i="1"/>
  <c r="FH51" i="1"/>
  <c r="FH52" i="1"/>
  <c r="FH53" i="1"/>
  <c r="FH54" i="1"/>
  <c r="FH55" i="1"/>
  <c r="FH57" i="1"/>
  <c r="FI57" i="1"/>
  <c r="R59" i="1"/>
  <c r="S58" i="1"/>
  <c r="B51" i="6" s="1"/>
  <c r="U58" i="1"/>
  <c r="T58" i="1"/>
  <c r="C51" i="6" s="1"/>
  <c r="BI59" i="1"/>
  <c r="BI3" i="1"/>
  <c r="BI58" i="1"/>
  <c r="BJ20" i="1"/>
  <c r="BI60" i="1"/>
  <c r="BI24" i="1"/>
  <c r="BI57" i="1"/>
  <c r="BI23" i="1"/>
  <c r="BI29" i="1"/>
  <c r="BI32" i="1"/>
  <c r="BI53" i="1"/>
  <c r="BI54" i="1"/>
  <c r="BI22" i="1"/>
  <c r="BI50" i="1"/>
  <c r="BI56" i="1"/>
  <c r="BI30" i="1"/>
  <c r="BI43" i="1"/>
  <c r="BI26" i="1"/>
  <c r="BI51" i="1"/>
  <c r="BI25" i="1"/>
  <c r="BI40" i="1"/>
  <c r="BI52" i="1"/>
  <c r="BI38" i="1"/>
  <c r="BI41" i="1"/>
  <c r="BI28" i="1"/>
  <c r="BI39" i="1"/>
  <c r="BI48" i="1"/>
  <c r="BI27" i="1"/>
  <c r="BI45" i="1"/>
  <c r="BI47" i="1"/>
  <c r="BI35" i="1"/>
  <c r="BI36" i="1"/>
  <c r="BI55" i="1"/>
  <c r="BI49" i="1"/>
  <c r="BI31" i="1"/>
  <c r="BI46" i="1"/>
  <c r="BI37" i="1"/>
  <c r="BI44" i="1"/>
  <c r="BI42" i="1"/>
  <c r="BI33" i="1"/>
  <c r="BI34" i="1"/>
  <c r="A61" i="1"/>
  <c r="FH61" i="1" s="1"/>
  <c r="Y60" i="1"/>
  <c r="Z60" i="1"/>
  <c r="M60" i="1"/>
  <c r="D60" i="1"/>
  <c r="Q60" i="1"/>
  <c r="O60" i="1"/>
  <c r="G60" i="1"/>
  <c r="P60" i="1"/>
  <c r="AA60" i="1"/>
  <c r="E60" i="1"/>
  <c r="F60" i="1"/>
  <c r="J60" i="1"/>
  <c r="L60" i="1"/>
  <c r="H60" i="1"/>
  <c r="K60" i="1"/>
  <c r="C60" i="1"/>
  <c r="I60" i="1"/>
  <c r="N60" i="1"/>
  <c r="AB60" i="1"/>
  <c r="AC60" i="1"/>
  <c r="AD60" i="1"/>
  <c r="AE60" i="1"/>
  <c r="AF60" i="1"/>
  <c r="AG60" i="1"/>
  <c r="AH60" i="1"/>
  <c r="AI60" i="1"/>
  <c r="AJ60" i="1"/>
  <c r="AK60" i="1"/>
  <c r="AL60" i="1"/>
  <c r="AM60" i="1"/>
  <c r="AN60" i="1"/>
  <c r="AO60" i="1"/>
  <c r="AP60" i="1"/>
  <c r="AQ60" i="1"/>
  <c r="AR60" i="1"/>
  <c r="AS60" i="1"/>
  <c r="AT60" i="1"/>
  <c r="AU60" i="1"/>
  <c r="AV60" i="1"/>
  <c r="AW60" i="1"/>
  <c r="AX60" i="1"/>
  <c r="AY60" i="1"/>
  <c r="AZ60" i="1"/>
  <c r="BA60" i="1"/>
  <c r="BB60" i="1"/>
  <c r="BC60" i="1"/>
  <c r="BD60" i="1"/>
  <c r="BE60" i="1"/>
  <c r="BF60" i="1"/>
  <c r="BG60" i="1"/>
  <c r="FJ20" i="1" l="1"/>
  <c r="FI3" i="1"/>
  <c r="BI61" i="1"/>
  <c r="FI61" i="1"/>
  <c r="FI60" i="1"/>
  <c r="FI59" i="1"/>
  <c r="FI22" i="1"/>
  <c r="FI26" i="1"/>
  <c r="FI23" i="1"/>
  <c r="FI24" i="1"/>
  <c r="FI25" i="1"/>
  <c r="FI27" i="1"/>
  <c r="FI28" i="1"/>
  <c r="FI29" i="1"/>
  <c r="FI30" i="1"/>
  <c r="FI31" i="1"/>
  <c r="FI32" i="1"/>
  <c r="FI33" i="1"/>
  <c r="FI34" i="1"/>
  <c r="FI36" i="1"/>
  <c r="FI35" i="1"/>
  <c r="FI37" i="1"/>
  <c r="FI38" i="1"/>
  <c r="FI39" i="1"/>
  <c r="FI40" i="1"/>
  <c r="FI41" i="1"/>
  <c r="FI42" i="1"/>
  <c r="FI43" i="1"/>
  <c r="FI44" i="1"/>
  <c r="FI45" i="1"/>
  <c r="FI46" i="1"/>
  <c r="FI47" i="1"/>
  <c r="FI48" i="1"/>
  <c r="FI49" i="1"/>
  <c r="FI50" i="1"/>
  <c r="FI51" i="1"/>
  <c r="FI52" i="1"/>
  <c r="FI53" i="1"/>
  <c r="FI54" i="1"/>
  <c r="FI55" i="1"/>
  <c r="FI56" i="1"/>
  <c r="DX61" i="1"/>
  <c r="DY61" i="1"/>
  <c r="DZ61" i="1"/>
  <c r="EA61" i="1"/>
  <c r="EB61" i="1"/>
  <c r="EC61" i="1"/>
  <c r="ED61" i="1"/>
  <c r="EE61" i="1"/>
  <c r="EF61" i="1"/>
  <c r="EG61" i="1"/>
  <c r="EH61" i="1"/>
  <c r="EI61" i="1"/>
  <c r="EJ61" i="1"/>
  <c r="EK61" i="1"/>
  <c r="EL61" i="1"/>
  <c r="EM61" i="1"/>
  <c r="EN61" i="1"/>
  <c r="EO61" i="1"/>
  <c r="EP61" i="1"/>
  <c r="EQ61" i="1"/>
  <c r="ER61" i="1"/>
  <c r="ES61" i="1"/>
  <c r="ET61" i="1"/>
  <c r="EU61" i="1"/>
  <c r="EV61" i="1"/>
  <c r="EW61" i="1"/>
  <c r="EX61" i="1"/>
  <c r="EY61" i="1"/>
  <c r="EZ61" i="1"/>
  <c r="FA61" i="1"/>
  <c r="FB61" i="1"/>
  <c r="FC61" i="1"/>
  <c r="FD61" i="1"/>
  <c r="FE61" i="1"/>
  <c r="FF61" i="1"/>
  <c r="FG61" i="1"/>
  <c r="FJ58" i="1"/>
  <c r="FI58" i="1"/>
  <c r="BJ3" i="1"/>
  <c r="BJ59" i="1"/>
  <c r="BK20" i="1"/>
  <c r="BJ61" i="1"/>
  <c r="BJ60" i="1"/>
  <c r="BJ32" i="1"/>
  <c r="BJ25" i="1"/>
  <c r="BJ24" i="1"/>
  <c r="BJ23" i="1"/>
  <c r="BJ29" i="1"/>
  <c r="BJ40" i="1"/>
  <c r="BJ54" i="1"/>
  <c r="BJ22" i="1"/>
  <c r="BJ57" i="1"/>
  <c r="BJ35" i="1"/>
  <c r="BJ38" i="1"/>
  <c r="BJ30" i="1"/>
  <c r="BJ41" i="1"/>
  <c r="BJ27" i="1"/>
  <c r="BJ49" i="1"/>
  <c r="BJ43" i="1"/>
  <c r="BJ51" i="1"/>
  <c r="BJ53" i="1"/>
  <c r="BJ26" i="1"/>
  <c r="BJ52" i="1"/>
  <c r="BJ50" i="1"/>
  <c r="BJ36" i="1"/>
  <c r="BJ55" i="1"/>
  <c r="BJ45" i="1"/>
  <c r="BJ31" i="1"/>
  <c r="BJ28" i="1"/>
  <c r="BJ39" i="1"/>
  <c r="BJ48" i="1"/>
  <c r="BJ47" i="1"/>
  <c r="BJ37" i="1"/>
  <c r="BJ44" i="1"/>
  <c r="BJ58" i="1"/>
  <c r="BJ46" i="1"/>
  <c r="BJ33" i="1"/>
  <c r="BJ56" i="1"/>
  <c r="BJ42" i="1"/>
  <c r="BJ34" i="1"/>
  <c r="R60" i="1"/>
  <c r="U59" i="1"/>
  <c r="S59" i="1"/>
  <c r="B52" i="6" s="1"/>
  <c r="T59" i="1"/>
  <c r="C52" i="6" s="1"/>
  <c r="A62" i="1"/>
  <c r="FI62" i="1" s="1"/>
  <c r="Y61" i="1"/>
  <c r="Z61" i="1"/>
  <c r="M61" i="1"/>
  <c r="K61" i="1"/>
  <c r="N61" i="1"/>
  <c r="L61" i="1"/>
  <c r="Q61" i="1"/>
  <c r="I61" i="1"/>
  <c r="F61" i="1"/>
  <c r="H61" i="1"/>
  <c r="E61" i="1"/>
  <c r="J61" i="1"/>
  <c r="P61" i="1"/>
  <c r="AA61" i="1"/>
  <c r="G61" i="1"/>
  <c r="C61" i="1"/>
  <c r="D61" i="1"/>
  <c r="O61" i="1"/>
  <c r="AB61" i="1"/>
  <c r="AC61" i="1"/>
  <c r="AD61" i="1"/>
  <c r="AE61" i="1"/>
  <c r="AF61" i="1"/>
  <c r="AG61" i="1"/>
  <c r="AH61" i="1"/>
  <c r="AI61" i="1"/>
  <c r="AJ61" i="1"/>
  <c r="AK61" i="1"/>
  <c r="AL61" i="1"/>
  <c r="AM61" i="1"/>
  <c r="AN61" i="1"/>
  <c r="AO61" i="1"/>
  <c r="AP61" i="1"/>
  <c r="AQ61" i="1"/>
  <c r="AR61" i="1"/>
  <c r="AS61" i="1"/>
  <c r="AT61" i="1"/>
  <c r="AU61" i="1"/>
  <c r="AV61" i="1"/>
  <c r="AW61" i="1"/>
  <c r="AX61" i="1"/>
  <c r="AY61" i="1"/>
  <c r="AZ61" i="1"/>
  <c r="BA61" i="1"/>
  <c r="BB61" i="1"/>
  <c r="BC61" i="1"/>
  <c r="BD61" i="1"/>
  <c r="BE61" i="1"/>
  <c r="BF61" i="1"/>
  <c r="BG61" i="1"/>
  <c r="BH61" i="1"/>
  <c r="FJ3" i="1" l="1"/>
  <c r="FK20" i="1"/>
  <c r="DX62" i="1"/>
  <c r="DY62" i="1"/>
  <c r="DZ62" i="1"/>
  <c r="EA62" i="1"/>
  <c r="EB62" i="1"/>
  <c r="EC62" i="1"/>
  <c r="ED62" i="1"/>
  <c r="EE62" i="1"/>
  <c r="EF62" i="1"/>
  <c r="EG62" i="1"/>
  <c r="EH62" i="1"/>
  <c r="EI62" i="1"/>
  <c r="EJ62" i="1"/>
  <c r="EK62" i="1"/>
  <c r="EL62" i="1"/>
  <c r="EM62" i="1"/>
  <c r="EN62" i="1"/>
  <c r="EO62" i="1"/>
  <c r="EP62" i="1"/>
  <c r="EQ62" i="1"/>
  <c r="ER62" i="1"/>
  <c r="ES62" i="1"/>
  <c r="ET62" i="1"/>
  <c r="EU62" i="1"/>
  <c r="EV62" i="1"/>
  <c r="EW62" i="1"/>
  <c r="EX62" i="1"/>
  <c r="EY62" i="1"/>
  <c r="EZ62" i="1"/>
  <c r="FA62" i="1"/>
  <c r="FB62" i="1"/>
  <c r="FC62" i="1"/>
  <c r="FD62" i="1"/>
  <c r="FE62" i="1"/>
  <c r="FF62" i="1"/>
  <c r="FG62" i="1"/>
  <c r="FH62" i="1"/>
  <c r="FJ62" i="1"/>
  <c r="FJ60" i="1"/>
  <c r="FJ61" i="1"/>
  <c r="FJ23" i="1"/>
  <c r="FJ22" i="1"/>
  <c r="FJ26" i="1"/>
  <c r="FJ24" i="1"/>
  <c r="FJ25" i="1"/>
  <c r="FJ27" i="1"/>
  <c r="FJ28" i="1"/>
  <c r="FJ29" i="1"/>
  <c r="FJ30" i="1"/>
  <c r="FJ31" i="1"/>
  <c r="FJ32" i="1"/>
  <c r="FJ33" i="1"/>
  <c r="FJ34" i="1"/>
  <c r="FJ36" i="1"/>
  <c r="FJ35" i="1"/>
  <c r="FJ37" i="1"/>
  <c r="FJ38" i="1"/>
  <c r="FJ39" i="1"/>
  <c r="FJ40" i="1"/>
  <c r="FJ41" i="1"/>
  <c r="FJ42" i="1"/>
  <c r="FJ43" i="1"/>
  <c r="FJ44" i="1"/>
  <c r="FJ45" i="1"/>
  <c r="FJ46" i="1"/>
  <c r="FJ47" i="1"/>
  <c r="FJ48" i="1"/>
  <c r="FJ49" i="1"/>
  <c r="FJ50" i="1"/>
  <c r="FJ51" i="1"/>
  <c r="FJ52" i="1"/>
  <c r="FJ53" i="1"/>
  <c r="FJ54" i="1"/>
  <c r="FJ55" i="1"/>
  <c r="FJ56" i="1"/>
  <c r="FJ57" i="1"/>
  <c r="FJ59" i="1"/>
  <c r="R61" i="1"/>
  <c r="T61" i="1" s="1"/>
  <c r="C54" i="6" s="1"/>
  <c r="S60" i="1"/>
  <c r="B53" i="6" s="1"/>
  <c r="U60" i="1"/>
  <c r="T60" i="1"/>
  <c r="C53" i="6" s="1"/>
  <c r="Y62" i="1"/>
  <c r="A63" i="1"/>
  <c r="Z62" i="1"/>
  <c r="M62" i="1"/>
  <c r="K62" i="1"/>
  <c r="J62" i="1"/>
  <c r="C62" i="1"/>
  <c r="O62" i="1"/>
  <c r="Q62" i="1"/>
  <c r="P62" i="1"/>
  <c r="G62" i="1"/>
  <c r="D62" i="1"/>
  <c r="AA62" i="1"/>
  <c r="F62" i="1"/>
  <c r="E62" i="1"/>
  <c r="I62" i="1"/>
  <c r="N62" i="1"/>
  <c r="H62" i="1"/>
  <c r="L62" i="1"/>
  <c r="AB62" i="1"/>
  <c r="AC62" i="1"/>
  <c r="AD62" i="1"/>
  <c r="AE62" i="1"/>
  <c r="AF62" i="1"/>
  <c r="AG62" i="1"/>
  <c r="AH62" i="1"/>
  <c r="AI62" i="1"/>
  <c r="AJ62" i="1"/>
  <c r="AK62" i="1"/>
  <c r="AL62" i="1"/>
  <c r="AM62" i="1"/>
  <c r="AN62" i="1"/>
  <c r="AO62" i="1"/>
  <c r="AP62" i="1"/>
  <c r="AQ62" i="1"/>
  <c r="AR62" i="1"/>
  <c r="AS62" i="1"/>
  <c r="AT62" i="1"/>
  <c r="AU62" i="1"/>
  <c r="AV62" i="1"/>
  <c r="AW62" i="1"/>
  <c r="AX62" i="1"/>
  <c r="AY62" i="1"/>
  <c r="AZ62" i="1"/>
  <c r="BA62" i="1"/>
  <c r="BB62" i="1"/>
  <c r="BC62" i="1"/>
  <c r="BD62" i="1"/>
  <c r="BE62" i="1"/>
  <c r="BF62" i="1"/>
  <c r="BG62" i="1"/>
  <c r="BH62" i="1"/>
  <c r="BI62" i="1"/>
  <c r="BL20" i="1"/>
  <c r="BK60" i="1"/>
  <c r="BK3" i="1"/>
  <c r="BK61" i="1"/>
  <c r="BK62" i="1"/>
  <c r="BK29" i="1"/>
  <c r="BK54" i="1"/>
  <c r="BK24" i="1"/>
  <c r="BK53" i="1"/>
  <c r="BK23" i="1"/>
  <c r="BK32" i="1"/>
  <c r="BK57" i="1"/>
  <c r="BK50" i="1"/>
  <c r="BK43" i="1"/>
  <c r="BK25" i="1"/>
  <c r="BK40" i="1"/>
  <c r="BK59" i="1"/>
  <c r="BK26" i="1"/>
  <c r="BK52" i="1"/>
  <c r="BK56" i="1"/>
  <c r="BK38" i="1"/>
  <c r="BK51" i="1"/>
  <c r="BK22" i="1"/>
  <c r="BK45" i="1"/>
  <c r="BK35" i="1"/>
  <c r="BK41" i="1"/>
  <c r="BK30" i="1"/>
  <c r="BK37" i="1"/>
  <c r="BK48" i="1"/>
  <c r="BK31" i="1"/>
  <c r="BK36" i="1"/>
  <c r="BK44" i="1"/>
  <c r="BK39" i="1"/>
  <c r="BK58" i="1"/>
  <c r="BK34" i="1"/>
  <c r="BK46" i="1"/>
  <c r="BK33" i="1"/>
  <c r="BK27" i="1"/>
  <c r="BK55" i="1"/>
  <c r="BK49" i="1"/>
  <c r="BK28" i="1"/>
  <c r="BK47" i="1"/>
  <c r="BK42" i="1"/>
  <c r="BJ62" i="1"/>
  <c r="FL20" i="1" l="1"/>
  <c r="FK3" i="1"/>
  <c r="FK63" i="1"/>
  <c r="FK61" i="1"/>
  <c r="FK62" i="1"/>
  <c r="FK23" i="1"/>
  <c r="FK24" i="1"/>
  <c r="FK22" i="1"/>
  <c r="FK25" i="1"/>
  <c r="FK26" i="1"/>
  <c r="FK27" i="1"/>
  <c r="FK28" i="1"/>
  <c r="FK29" i="1"/>
  <c r="FK30" i="1"/>
  <c r="FK31" i="1"/>
  <c r="FK32" i="1"/>
  <c r="FK33" i="1"/>
  <c r="FK34" i="1"/>
  <c r="FK36" i="1"/>
  <c r="FK35" i="1"/>
  <c r="FK37" i="1"/>
  <c r="FK38" i="1"/>
  <c r="FK39" i="1"/>
  <c r="FK40" i="1"/>
  <c r="FK41" i="1"/>
  <c r="FK42" i="1"/>
  <c r="FK43" i="1"/>
  <c r="FK44" i="1"/>
  <c r="FK45" i="1"/>
  <c r="FK46" i="1"/>
  <c r="FK47" i="1"/>
  <c r="FK48" i="1"/>
  <c r="FK49" i="1"/>
  <c r="FK50" i="1"/>
  <c r="FK51" i="1"/>
  <c r="FK52" i="1"/>
  <c r="FK53" i="1"/>
  <c r="FK54" i="1"/>
  <c r="FK55" i="1"/>
  <c r="FK56" i="1"/>
  <c r="FK57" i="1"/>
  <c r="FK58" i="1"/>
  <c r="DX63" i="1"/>
  <c r="DY63" i="1"/>
  <c r="DZ63" i="1"/>
  <c r="EA63" i="1"/>
  <c r="EB63" i="1"/>
  <c r="EC63" i="1"/>
  <c r="ED63" i="1"/>
  <c r="EE63" i="1"/>
  <c r="EF63" i="1"/>
  <c r="EG63" i="1"/>
  <c r="EH63" i="1"/>
  <c r="EI63" i="1"/>
  <c r="EJ63" i="1"/>
  <c r="EK63" i="1"/>
  <c r="EL63" i="1"/>
  <c r="EM63" i="1"/>
  <c r="EN63" i="1"/>
  <c r="EO63" i="1"/>
  <c r="EP63" i="1"/>
  <c r="EQ63" i="1"/>
  <c r="ER63" i="1"/>
  <c r="ES63" i="1"/>
  <c r="ET63" i="1"/>
  <c r="EU63" i="1"/>
  <c r="EV63" i="1"/>
  <c r="EW63" i="1"/>
  <c r="EX63" i="1"/>
  <c r="EY63" i="1"/>
  <c r="EZ63" i="1"/>
  <c r="FA63" i="1"/>
  <c r="FB63" i="1"/>
  <c r="FC63" i="1"/>
  <c r="FD63" i="1"/>
  <c r="FE63" i="1"/>
  <c r="FF63" i="1"/>
  <c r="FG63" i="1"/>
  <c r="FH63" i="1"/>
  <c r="FI63" i="1"/>
  <c r="S61" i="1"/>
  <c r="B54" i="6" s="1"/>
  <c r="FK59" i="1"/>
  <c r="BK63" i="1"/>
  <c r="FJ63" i="1"/>
  <c r="U61" i="1"/>
  <c r="FK60" i="1"/>
  <c r="BL61" i="1"/>
  <c r="BL3" i="1"/>
  <c r="BL62" i="1"/>
  <c r="BL63" i="1"/>
  <c r="BM20" i="1"/>
  <c r="BL24" i="1"/>
  <c r="BL57" i="1"/>
  <c r="BL23" i="1"/>
  <c r="BL53" i="1"/>
  <c r="BL54" i="1"/>
  <c r="BL40" i="1"/>
  <c r="BL22" i="1"/>
  <c r="BL32" i="1"/>
  <c r="BL45" i="1"/>
  <c r="BL27" i="1"/>
  <c r="BL52" i="1"/>
  <c r="BL41" i="1"/>
  <c r="BL30" i="1"/>
  <c r="BL50" i="1"/>
  <c r="BL43" i="1"/>
  <c r="BL38" i="1"/>
  <c r="BL29" i="1"/>
  <c r="BL25" i="1"/>
  <c r="BL26" i="1"/>
  <c r="BL59" i="1"/>
  <c r="BL51" i="1"/>
  <c r="BL31" i="1"/>
  <c r="BL37" i="1"/>
  <c r="BL55" i="1"/>
  <c r="BL35" i="1"/>
  <c r="BL48" i="1"/>
  <c r="BL28" i="1"/>
  <c r="BL44" i="1"/>
  <c r="BL58" i="1"/>
  <c r="BL39" i="1"/>
  <c r="BL60" i="1"/>
  <c r="BL33" i="1"/>
  <c r="BL49" i="1"/>
  <c r="BL56" i="1"/>
  <c r="BL36" i="1"/>
  <c r="BL42" i="1"/>
  <c r="BL47" i="1"/>
  <c r="BL46" i="1"/>
  <c r="BL34" i="1"/>
  <c r="A64" i="1"/>
  <c r="FK64" i="1" s="1"/>
  <c r="Y63" i="1"/>
  <c r="M63" i="1"/>
  <c r="Z63" i="1"/>
  <c r="K63" i="1"/>
  <c r="D63" i="1"/>
  <c r="E63" i="1"/>
  <c r="P63" i="1"/>
  <c r="I63" i="1"/>
  <c r="H63" i="1"/>
  <c r="O63" i="1"/>
  <c r="Q63" i="1"/>
  <c r="F63" i="1"/>
  <c r="J63" i="1"/>
  <c r="C63" i="1"/>
  <c r="AA63" i="1"/>
  <c r="N63" i="1"/>
  <c r="G63" i="1"/>
  <c r="L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BC63" i="1"/>
  <c r="BD63" i="1"/>
  <c r="BE63" i="1"/>
  <c r="BF63" i="1"/>
  <c r="BG63" i="1"/>
  <c r="BH63" i="1"/>
  <c r="BI63" i="1"/>
  <c r="BJ63" i="1"/>
  <c r="R62" i="1"/>
  <c r="FL61" i="1" l="1"/>
  <c r="FM20" i="1"/>
  <c r="FL3" i="1"/>
  <c r="FL60" i="1"/>
  <c r="BL64" i="1"/>
  <c r="DX64" i="1"/>
  <c r="DY64" i="1"/>
  <c r="DZ64" i="1"/>
  <c r="EA64" i="1"/>
  <c r="EB64" i="1"/>
  <c r="EC64" i="1"/>
  <c r="ED64" i="1"/>
  <c r="EE64" i="1"/>
  <c r="EF64" i="1"/>
  <c r="EG64" i="1"/>
  <c r="EH64" i="1"/>
  <c r="EI64" i="1"/>
  <c r="EJ64" i="1"/>
  <c r="EK64" i="1"/>
  <c r="EL64" i="1"/>
  <c r="EM64" i="1"/>
  <c r="EN64" i="1"/>
  <c r="EO64" i="1"/>
  <c r="EP64" i="1"/>
  <c r="EQ64" i="1"/>
  <c r="ER64" i="1"/>
  <c r="ES64" i="1"/>
  <c r="ET64" i="1"/>
  <c r="EU64" i="1"/>
  <c r="EV64" i="1"/>
  <c r="EW64" i="1"/>
  <c r="EX64" i="1"/>
  <c r="EY64" i="1"/>
  <c r="EZ64" i="1"/>
  <c r="FA64" i="1"/>
  <c r="FB64" i="1"/>
  <c r="FC64" i="1"/>
  <c r="FD64" i="1"/>
  <c r="FE64" i="1"/>
  <c r="FF64" i="1"/>
  <c r="FG64" i="1"/>
  <c r="FH64" i="1"/>
  <c r="FI64" i="1"/>
  <c r="FJ64" i="1"/>
  <c r="FL63" i="1"/>
  <c r="FL64" i="1"/>
  <c r="FL62" i="1"/>
  <c r="FL23" i="1"/>
  <c r="FL22" i="1"/>
  <c r="FL25" i="1"/>
  <c r="FL24" i="1"/>
  <c r="FL26" i="1"/>
  <c r="FL27" i="1"/>
  <c r="FL28" i="1"/>
  <c r="FL29" i="1"/>
  <c r="FL30" i="1"/>
  <c r="FL31" i="1"/>
  <c r="FL32" i="1"/>
  <c r="FL33" i="1"/>
  <c r="FL34" i="1"/>
  <c r="FL35" i="1"/>
  <c r="FL36" i="1"/>
  <c r="FL37" i="1"/>
  <c r="FL38" i="1"/>
  <c r="FL39" i="1"/>
  <c r="FL40" i="1"/>
  <c r="FL41" i="1"/>
  <c r="FL42" i="1"/>
  <c r="FL43" i="1"/>
  <c r="FL44" i="1"/>
  <c r="FL45" i="1"/>
  <c r="FL46" i="1"/>
  <c r="FL47" i="1"/>
  <c r="FL48" i="1"/>
  <c r="FL49" i="1"/>
  <c r="FL50" i="1"/>
  <c r="FL51" i="1"/>
  <c r="FL52" i="1"/>
  <c r="FL53" i="1"/>
  <c r="FL54" i="1"/>
  <c r="FL55" i="1"/>
  <c r="FL56" i="1"/>
  <c r="FL57" i="1"/>
  <c r="FL58" i="1"/>
  <c r="FL59" i="1"/>
  <c r="R63" i="1"/>
  <c r="S62" i="1"/>
  <c r="B55" i="6" s="1"/>
  <c r="U62" i="1"/>
  <c r="T62" i="1"/>
  <c r="C55" i="6" s="1"/>
  <c r="A65" i="1"/>
  <c r="Y64" i="1"/>
  <c r="M64" i="1"/>
  <c r="Z64" i="1"/>
  <c r="AA64" i="1"/>
  <c r="I64" i="1"/>
  <c r="K64" i="1"/>
  <c r="G64" i="1"/>
  <c r="L64" i="1"/>
  <c r="Q64" i="1"/>
  <c r="O64" i="1"/>
  <c r="C64" i="1"/>
  <c r="N64" i="1"/>
  <c r="D64" i="1"/>
  <c r="E64" i="1"/>
  <c r="F64" i="1"/>
  <c r="P64" i="1"/>
  <c r="H64" i="1"/>
  <c r="J64" i="1"/>
  <c r="AB64" i="1"/>
  <c r="AC64" i="1"/>
  <c r="AD64" i="1"/>
  <c r="AE64" i="1"/>
  <c r="AF64" i="1"/>
  <c r="AG64" i="1"/>
  <c r="AH64" i="1"/>
  <c r="AI64" i="1"/>
  <c r="AJ64" i="1"/>
  <c r="AK64" i="1"/>
  <c r="AL64" i="1"/>
  <c r="AM64" i="1"/>
  <c r="AN64" i="1"/>
  <c r="AO64" i="1"/>
  <c r="AP64" i="1"/>
  <c r="AQ64" i="1"/>
  <c r="AR64" i="1"/>
  <c r="AS64" i="1"/>
  <c r="AT64" i="1"/>
  <c r="AU64" i="1"/>
  <c r="AV64" i="1"/>
  <c r="AW64" i="1"/>
  <c r="AX64" i="1"/>
  <c r="AY64" i="1"/>
  <c r="AZ64" i="1"/>
  <c r="BA64" i="1"/>
  <c r="BB64" i="1"/>
  <c r="BC64" i="1"/>
  <c r="BD64" i="1"/>
  <c r="BE64" i="1"/>
  <c r="BF64" i="1"/>
  <c r="BG64" i="1"/>
  <c r="BH64" i="1"/>
  <c r="BI64" i="1"/>
  <c r="BJ64" i="1"/>
  <c r="BK64" i="1"/>
  <c r="BN20" i="1"/>
  <c r="BM62" i="1"/>
  <c r="BM3" i="1"/>
  <c r="BM64" i="1"/>
  <c r="BM63" i="1"/>
  <c r="BM29" i="1"/>
  <c r="BM54" i="1"/>
  <c r="BM40" i="1"/>
  <c r="BM57" i="1"/>
  <c r="BM22" i="1"/>
  <c r="BM25" i="1"/>
  <c r="BM45" i="1"/>
  <c r="BM26" i="1"/>
  <c r="BM51" i="1"/>
  <c r="BM41" i="1"/>
  <c r="BM24" i="1"/>
  <c r="BM53" i="1"/>
  <c r="BM59" i="1"/>
  <c r="BM32" i="1"/>
  <c r="BM50" i="1"/>
  <c r="BM43" i="1"/>
  <c r="BM52" i="1"/>
  <c r="BM23" i="1"/>
  <c r="BM56" i="1"/>
  <c r="BM36" i="1"/>
  <c r="BM61" i="1"/>
  <c r="BM30" i="1"/>
  <c r="BM38" i="1"/>
  <c r="BM27" i="1"/>
  <c r="BM37" i="1"/>
  <c r="BM49" i="1"/>
  <c r="BM31" i="1"/>
  <c r="BM39" i="1"/>
  <c r="BM34" i="1"/>
  <c r="BM58" i="1"/>
  <c r="BM48" i="1"/>
  <c r="BM60" i="1"/>
  <c r="BM46" i="1"/>
  <c r="BM33" i="1"/>
  <c r="BM35" i="1"/>
  <c r="BM44" i="1"/>
  <c r="BM55" i="1"/>
  <c r="BM28" i="1"/>
  <c r="BM47" i="1"/>
  <c r="BM42" i="1"/>
  <c r="FN20" i="1" l="1"/>
  <c r="FM3" i="1"/>
  <c r="DX65" i="1"/>
  <c r="DY65" i="1"/>
  <c r="DZ65" i="1"/>
  <c r="EA65" i="1"/>
  <c r="EB65" i="1"/>
  <c r="EC65" i="1"/>
  <c r="ED65" i="1"/>
  <c r="EE65" i="1"/>
  <c r="EF65" i="1"/>
  <c r="EG65" i="1"/>
  <c r="EH65" i="1"/>
  <c r="EI65" i="1"/>
  <c r="EJ65" i="1"/>
  <c r="EK65" i="1"/>
  <c r="EL65" i="1"/>
  <c r="EM65" i="1"/>
  <c r="EN65" i="1"/>
  <c r="EO65" i="1"/>
  <c r="EP65" i="1"/>
  <c r="EQ65" i="1"/>
  <c r="ER65" i="1"/>
  <c r="ES65" i="1"/>
  <c r="ET65" i="1"/>
  <c r="EU65" i="1"/>
  <c r="EV65" i="1"/>
  <c r="EW65" i="1"/>
  <c r="EX65" i="1"/>
  <c r="EY65" i="1"/>
  <c r="EZ65" i="1"/>
  <c r="FA65" i="1"/>
  <c r="FB65" i="1"/>
  <c r="FC65" i="1"/>
  <c r="FD65" i="1"/>
  <c r="FE65" i="1"/>
  <c r="FF65" i="1"/>
  <c r="FG65" i="1"/>
  <c r="FH65" i="1"/>
  <c r="FI65" i="1"/>
  <c r="FJ65" i="1"/>
  <c r="FK65" i="1"/>
  <c r="FL65" i="1"/>
  <c r="FM65" i="1"/>
  <c r="FM64" i="1"/>
  <c r="FM63" i="1"/>
  <c r="FM26" i="1"/>
  <c r="FM23" i="1"/>
  <c r="FM25" i="1"/>
  <c r="FM24" i="1"/>
  <c r="FM22" i="1"/>
  <c r="FM27" i="1"/>
  <c r="FM28" i="1"/>
  <c r="FM29" i="1"/>
  <c r="FM30" i="1"/>
  <c r="FM31" i="1"/>
  <c r="FM32" i="1"/>
  <c r="FM33" i="1"/>
  <c r="FM34" i="1"/>
  <c r="FM36" i="1"/>
  <c r="FM35" i="1"/>
  <c r="FM37" i="1"/>
  <c r="FM38" i="1"/>
  <c r="FM39" i="1"/>
  <c r="FM40" i="1"/>
  <c r="FM41" i="1"/>
  <c r="FM42" i="1"/>
  <c r="FM43" i="1"/>
  <c r="FM44" i="1"/>
  <c r="FM45" i="1"/>
  <c r="FM46" i="1"/>
  <c r="FM47" i="1"/>
  <c r="FM48" i="1"/>
  <c r="FM49" i="1"/>
  <c r="FM50" i="1"/>
  <c r="FM51" i="1"/>
  <c r="FM52" i="1"/>
  <c r="FM53" i="1"/>
  <c r="FM54" i="1"/>
  <c r="FM55" i="1"/>
  <c r="FM56" i="1"/>
  <c r="FM57" i="1"/>
  <c r="FM58" i="1"/>
  <c r="FM59" i="1"/>
  <c r="FM61" i="1"/>
  <c r="FM60" i="1"/>
  <c r="BM65" i="1"/>
  <c r="FN62" i="1"/>
  <c r="FM62" i="1"/>
  <c r="BN3" i="1"/>
  <c r="BN64" i="1"/>
  <c r="BN63" i="1"/>
  <c r="BO20" i="1"/>
  <c r="BN65" i="1"/>
  <c r="BN25" i="1"/>
  <c r="BN40" i="1"/>
  <c r="BN22" i="1"/>
  <c r="BN23" i="1"/>
  <c r="BN29" i="1"/>
  <c r="BN32" i="1"/>
  <c r="BN24" i="1"/>
  <c r="BN53" i="1"/>
  <c r="BN54" i="1"/>
  <c r="BN50" i="1"/>
  <c r="BN41" i="1"/>
  <c r="BN57" i="1"/>
  <c r="BN45" i="1"/>
  <c r="BN59" i="1"/>
  <c r="BN52" i="1"/>
  <c r="BN43" i="1"/>
  <c r="BN26" i="1"/>
  <c r="BN51" i="1"/>
  <c r="BN38" i="1"/>
  <c r="BN61" i="1"/>
  <c r="BN30" i="1"/>
  <c r="BN27" i="1"/>
  <c r="BN55" i="1"/>
  <c r="BN35" i="1"/>
  <c r="BN44" i="1"/>
  <c r="BN46" i="1"/>
  <c r="BN56" i="1"/>
  <c r="BN28" i="1"/>
  <c r="BN48" i="1"/>
  <c r="BN47" i="1"/>
  <c r="BN34" i="1"/>
  <c r="BN37" i="1"/>
  <c r="BN36" i="1"/>
  <c r="BN39" i="1"/>
  <c r="BN58" i="1"/>
  <c r="BN42" i="1"/>
  <c r="BN49" i="1"/>
  <c r="BN33" i="1"/>
  <c r="BN31" i="1"/>
  <c r="BN60" i="1"/>
  <c r="BN62" i="1"/>
  <c r="R64" i="1"/>
  <c r="A66" i="1"/>
  <c r="Y65" i="1"/>
  <c r="Z65" i="1"/>
  <c r="M65" i="1"/>
  <c r="G65" i="1"/>
  <c r="C65" i="1"/>
  <c r="P65" i="1"/>
  <c r="O65" i="1"/>
  <c r="D65" i="1"/>
  <c r="E65" i="1"/>
  <c r="J65" i="1"/>
  <c r="K65" i="1"/>
  <c r="H65" i="1"/>
  <c r="Q65" i="1"/>
  <c r="AA65" i="1"/>
  <c r="I65" i="1"/>
  <c r="N65" i="1"/>
  <c r="L65" i="1"/>
  <c r="F65" i="1"/>
  <c r="AB65" i="1"/>
  <c r="AC65" i="1"/>
  <c r="AD65" i="1"/>
  <c r="AE65" i="1"/>
  <c r="AF65" i="1"/>
  <c r="AG65" i="1"/>
  <c r="AH65" i="1"/>
  <c r="AI65" i="1"/>
  <c r="AJ65" i="1"/>
  <c r="AK65" i="1"/>
  <c r="AL65" i="1"/>
  <c r="AM65" i="1"/>
  <c r="AN65" i="1"/>
  <c r="AO65" i="1"/>
  <c r="AP65" i="1"/>
  <c r="AQ65" i="1"/>
  <c r="AR65" i="1"/>
  <c r="AS65" i="1"/>
  <c r="AT65" i="1"/>
  <c r="AU65" i="1"/>
  <c r="AV65" i="1"/>
  <c r="AW65" i="1"/>
  <c r="AX65" i="1"/>
  <c r="AY65" i="1"/>
  <c r="AZ65" i="1"/>
  <c r="BA65" i="1"/>
  <c r="BB65" i="1"/>
  <c r="BC65" i="1"/>
  <c r="BD65" i="1"/>
  <c r="BE65" i="1"/>
  <c r="BF65" i="1"/>
  <c r="BG65" i="1"/>
  <c r="BH65" i="1"/>
  <c r="BI65" i="1"/>
  <c r="BJ65" i="1"/>
  <c r="BK65" i="1"/>
  <c r="BL65" i="1"/>
  <c r="S63" i="1"/>
  <c r="B56" i="6" s="1"/>
  <c r="T63" i="1"/>
  <c r="C56" i="6" s="1"/>
  <c r="U63" i="1"/>
  <c r="FN3" i="1" l="1"/>
  <c r="FO20" i="1"/>
  <c r="FN64" i="1"/>
  <c r="FN66" i="1"/>
  <c r="FN65" i="1"/>
  <c r="FN26" i="1"/>
  <c r="FN24" i="1"/>
  <c r="FN23" i="1"/>
  <c r="FN25" i="1"/>
  <c r="FN22" i="1"/>
  <c r="FN27" i="1"/>
  <c r="FN28" i="1"/>
  <c r="FN29" i="1"/>
  <c r="FN30" i="1"/>
  <c r="FN31" i="1"/>
  <c r="FN32" i="1"/>
  <c r="FN33" i="1"/>
  <c r="FN34" i="1"/>
  <c r="FN36" i="1"/>
  <c r="FN35" i="1"/>
  <c r="FN37" i="1"/>
  <c r="FN38" i="1"/>
  <c r="FN39" i="1"/>
  <c r="FN40" i="1"/>
  <c r="FN41" i="1"/>
  <c r="FN42" i="1"/>
  <c r="FN43" i="1"/>
  <c r="FN44" i="1"/>
  <c r="FN45" i="1"/>
  <c r="FN46" i="1"/>
  <c r="FN47" i="1"/>
  <c r="FN48" i="1"/>
  <c r="FN49" i="1"/>
  <c r="FN50" i="1"/>
  <c r="FN51" i="1"/>
  <c r="FN52" i="1"/>
  <c r="FN53" i="1"/>
  <c r="FN54" i="1"/>
  <c r="FN55" i="1"/>
  <c r="FN56" i="1"/>
  <c r="FN57" i="1"/>
  <c r="FN58" i="1"/>
  <c r="FN59" i="1"/>
  <c r="FN61" i="1"/>
  <c r="FN60" i="1"/>
  <c r="DX66" i="1"/>
  <c r="DY66" i="1"/>
  <c r="DZ66" i="1"/>
  <c r="EA66" i="1"/>
  <c r="EB66" i="1"/>
  <c r="EC66" i="1"/>
  <c r="ED66" i="1"/>
  <c r="EE66" i="1"/>
  <c r="EF66" i="1"/>
  <c r="EG66" i="1"/>
  <c r="EH66" i="1"/>
  <c r="EI66" i="1"/>
  <c r="EJ66" i="1"/>
  <c r="EK66" i="1"/>
  <c r="EL66" i="1"/>
  <c r="EM66" i="1"/>
  <c r="EN66" i="1"/>
  <c r="EO66" i="1"/>
  <c r="EP66" i="1"/>
  <c r="EQ66" i="1"/>
  <c r="ER66" i="1"/>
  <c r="ES66" i="1"/>
  <c r="ET66" i="1"/>
  <c r="EU66" i="1"/>
  <c r="EV66" i="1"/>
  <c r="EW66" i="1"/>
  <c r="EX66" i="1"/>
  <c r="EY66" i="1"/>
  <c r="EZ66" i="1"/>
  <c r="FA66" i="1"/>
  <c r="FB66" i="1"/>
  <c r="FC66" i="1"/>
  <c r="FD66" i="1"/>
  <c r="FE66" i="1"/>
  <c r="FF66" i="1"/>
  <c r="FG66" i="1"/>
  <c r="FH66" i="1"/>
  <c r="FI66" i="1"/>
  <c r="FJ66" i="1"/>
  <c r="FK66" i="1"/>
  <c r="FL66" i="1"/>
  <c r="BN66" i="1"/>
  <c r="FM66" i="1"/>
  <c r="FN63" i="1"/>
  <c r="U64" i="1"/>
  <c r="T64" i="1"/>
  <c r="C57" i="6" s="1"/>
  <c r="S64" i="1"/>
  <c r="B57" i="6" s="1"/>
  <c r="Y66" i="1"/>
  <c r="A67" i="1"/>
  <c r="BO67" i="1" s="1"/>
  <c r="Z66" i="1"/>
  <c r="M66" i="1"/>
  <c r="K66" i="1"/>
  <c r="F66" i="1"/>
  <c r="L66" i="1"/>
  <c r="G66" i="1"/>
  <c r="Q66" i="1"/>
  <c r="O66" i="1"/>
  <c r="P66" i="1"/>
  <c r="N66" i="1"/>
  <c r="AA66" i="1"/>
  <c r="I66" i="1"/>
  <c r="C66" i="1"/>
  <c r="J66" i="1"/>
  <c r="H66" i="1"/>
  <c r="E66" i="1"/>
  <c r="D66" i="1"/>
  <c r="AB66" i="1"/>
  <c r="AC66" i="1"/>
  <c r="AD66" i="1"/>
  <c r="AE66" i="1"/>
  <c r="AF66" i="1"/>
  <c r="AG66" i="1"/>
  <c r="AH66" i="1"/>
  <c r="AI66" i="1"/>
  <c r="AJ66" i="1"/>
  <c r="AK66" i="1"/>
  <c r="AL66" i="1"/>
  <c r="AM66" i="1"/>
  <c r="AN66" i="1"/>
  <c r="AO66" i="1"/>
  <c r="AP66" i="1"/>
  <c r="AQ66" i="1"/>
  <c r="AR66" i="1"/>
  <c r="AS66" i="1"/>
  <c r="AT66" i="1"/>
  <c r="AU66" i="1"/>
  <c r="AV66" i="1"/>
  <c r="AW66" i="1"/>
  <c r="AX66" i="1"/>
  <c r="AY66" i="1"/>
  <c r="AZ66" i="1"/>
  <c r="BA66" i="1"/>
  <c r="BB66" i="1"/>
  <c r="BC66" i="1"/>
  <c r="BD66" i="1"/>
  <c r="BE66" i="1"/>
  <c r="BF66" i="1"/>
  <c r="BG66" i="1"/>
  <c r="BH66" i="1"/>
  <c r="BI66" i="1"/>
  <c r="BJ66" i="1"/>
  <c r="BK66" i="1"/>
  <c r="BL66" i="1"/>
  <c r="BM66" i="1"/>
  <c r="BO64" i="1"/>
  <c r="BO3" i="1"/>
  <c r="BO65" i="1"/>
  <c r="BO66" i="1"/>
  <c r="BP20" i="1"/>
  <c r="BO32" i="1"/>
  <c r="BO57" i="1"/>
  <c r="BO24" i="1"/>
  <c r="BO40" i="1"/>
  <c r="BO54" i="1"/>
  <c r="BO25" i="1"/>
  <c r="BO53" i="1"/>
  <c r="BO22" i="1"/>
  <c r="BO45" i="1"/>
  <c r="BO35" i="1"/>
  <c r="BO43" i="1"/>
  <c r="BO23" i="1"/>
  <c r="BO26" i="1"/>
  <c r="BO51" i="1"/>
  <c r="BO59" i="1"/>
  <c r="BO29" i="1"/>
  <c r="BO50" i="1"/>
  <c r="BO52" i="1"/>
  <c r="BO38" i="1"/>
  <c r="BO61" i="1"/>
  <c r="BO30" i="1"/>
  <c r="BO41" i="1"/>
  <c r="BO56" i="1"/>
  <c r="BO62" i="1"/>
  <c r="BO37" i="1"/>
  <c r="BO63" i="1"/>
  <c r="BO49" i="1"/>
  <c r="BO47" i="1"/>
  <c r="BO55" i="1"/>
  <c r="BO27" i="1"/>
  <c r="BO36" i="1"/>
  <c r="BO39" i="1"/>
  <c r="BO46" i="1"/>
  <c r="BO42" i="1"/>
  <c r="BO28" i="1"/>
  <c r="BO44" i="1"/>
  <c r="BO48" i="1"/>
  <c r="BO60" i="1"/>
  <c r="BO33" i="1"/>
  <c r="BO34" i="1"/>
  <c r="BO58" i="1"/>
  <c r="BO31" i="1"/>
  <c r="R65" i="1"/>
  <c r="FO3" i="1" l="1"/>
  <c r="FP20" i="1"/>
  <c r="DX67" i="1"/>
  <c r="DY67" i="1"/>
  <c r="DZ67" i="1"/>
  <c r="EA67" i="1"/>
  <c r="EB67" i="1"/>
  <c r="EC67" i="1"/>
  <c r="ED67" i="1"/>
  <c r="EE67" i="1"/>
  <c r="EF67" i="1"/>
  <c r="EG67" i="1"/>
  <c r="EH67" i="1"/>
  <c r="EI67" i="1"/>
  <c r="EJ67" i="1"/>
  <c r="EK67" i="1"/>
  <c r="EL67" i="1"/>
  <c r="EM67" i="1"/>
  <c r="EN67" i="1"/>
  <c r="EO67" i="1"/>
  <c r="EP67" i="1"/>
  <c r="EQ67" i="1"/>
  <c r="ER67" i="1"/>
  <c r="ES67" i="1"/>
  <c r="ET67" i="1"/>
  <c r="EU67" i="1"/>
  <c r="EV67" i="1"/>
  <c r="EW67" i="1"/>
  <c r="EX67" i="1"/>
  <c r="EY67" i="1"/>
  <c r="EZ67" i="1"/>
  <c r="FA67" i="1"/>
  <c r="FB67" i="1"/>
  <c r="FC67" i="1"/>
  <c r="FD67" i="1"/>
  <c r="FE67" i="1"/>
  <c r="FF67" i="1"/>
  <c r="FG67" i="1"/>
  <c r="FH67" i="1"/>
  <c r="FI67" i="1"/>
  <c r="FJ67" i="1"/>
  <c r="FK67" i="1"/>
  <c r="FL67" i="1"/>
  <c r="FM67" i="1"/>
  <c r="FN67" i="1"/>
  <c r="FO66" i="1"/>
  <c r="FO65" i="1"/>
  <c r="FO67" i="1"/>
  <c r="FO22" i="1"/>
  <c r="FO24" i="1"/>
  <c r="FO23" i="1"/>
  <c r="FO26" i="1"/>
  <c r="FO25" i="1"/>
  <c r="FO27" i="1"/>
  <c r="FO28" i="1"/>
  <c r="FO29" i="1"/>
  <c r="FO30" i="1"/>
  <c r="FO31" i="1"/>
  <c r="FO32" i="1"/>
  <c r="FO33" i="1"/>
  <c r="FO34" i="1"/>
  <c r="FO35" i="1"/>
  <c r="FO36" i="1"/>
  <c r="FO37" i="1"/>
  <c r="FO38" i="1"/>
  <c r="FO39" i="1"/>
  <c r="FO40" i="1"/>
  <c r="FO41" i="1"/>
  <c r="FO42" i="1"/>
  <c r="FO43" i="1"/>
  <c r="FO44" i="1"/>
  <c r="FO45" i="1"/>
  <c r="FO46" i="1"/>
  <c r="FO47" i="1"/>
  <c r="FO48" i="1"/>
  <c r="FO49" i="1"/>
  <c r="FO50" i="1"/>
  <c r="FO51" i="1"/>
  <c r="FO52" i="1"/>
  <c r="FO53" i="1"/>
  <c r="FO54" i="1"/>
  <c r="FO55" i="1"/>
  <c r="FO56" i="1"/>
  <c r="FO57" i="1"/>
  <c r="FO58" i="1"/>
  <c r="FO59" i="1"/>
  <c r="FO60" i="1"/>
  <c r="FO61" i="1"/>
  <c r="FO62" i="1"/>
  <c r="FO63" i="1"/>
  <c r="FO64" i="1"/>
  <c r="Y67" i="1"/>
  <c r="A68" i="1"/>
  <c r="FO68" i="1" s="1"/>
  <c r="Z67" i="1"/>
  <c r="M67" i="1"/>
  <c r="AA67" i="1"/>
  <c r="H67" i="1"/>
  <c r="J67" i="1"/>
  <c r="C67" i="1"/>
  <c r="O67" i="1"/>
  <c r="P67" i="1"/>
  <c r="N67" i="1"/>
  <c r="D67" i="1"/>
  <c r="G67" i="1"/>
  <c r="Q67" i="1"/>
  <c r="I67" i="1"/>
  <c r="K67" i="1"/>
  <c r="E67" i="1"/>
  <c r="F67" i="1"/>
  <c r="L67" i="1"/>
  <c r="AB67" i="1"/>
  <c r="AC67" i="1"/>
  <c r="AD67" i="1"/>
  <c r="AE67" i="1"/>
  <c r="AF67" i="1"/>
  <c r="AG67" i="1"/>
  <c r="AH67" i="1"/>
  <c r="AI67" i="1"/>
  <c r="AJ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BN67" i="1"/>
  <c r="U65" i="1"/>
  <c r="T65" i="1"/>
  <c r="C58" i="6" s="1"/>
  <c r="S65" i="1"/>
  <c r="B58" i="6" s="1"/>
  <c r="BP65" i="1"/>
  <c r="BP67" i="1"/>
  <c r="BQ20" i="1"/>
  <c r="BP68" i="1"/>
  <c r="BP66" i="1"/>
  <c r="BP3" i="1"/>
  <c r="BP54" i="1"/>
  <c r="BP22" i="1"/>
  <c r="BP29" i="1"/>
  <c r="BP25" i="1"/>
  <c r="BP32" i="1"/>
  <c r="BP40" i="1"/>
  <c r="BP53" i="1"/>
  <c r="BP23" i="1"/>
  <c r="BP59" i="1"/>
  <c r="BP51" i="1"/>
  <c r="BP61" i="1"/>
  <c r="BP24" i="1"/>
  <c r="BP50" i="1"/>
  <c r="BP43" i="1"/>
  <c r="BP57" i="1"/>
  <c r="BP26" i="1"/>
  <c r="BP64" i="1"/>
  <c r="BP38" i="1"/>
  <c r="BP41" i="1"/>
  <c r="BP30" i="1"/>
  <c r="BP49" i="1"/>
  <c r="BP37" i="1"/>
  <c r="BP52" i="1"/>
  <c r="BP45" i="1"/>
  <c r="BP58" i="1"/>
  <c r="BP55" i="1"/>
  <c r="BP31" i="1"/>
  <c r="BP28" i="1"/>
  <c r="BP60" i="1"/>
  <c r="BP63" i="1"/>
  <c r="BP34" i="1"/>
  <c r="BP46" i="1"/>
  <c r="BP56" i="1"/>
  <c r="BP42" i="1"/>
  <c r="BP27" i="1"/>
  <c r="BP36" i="1"/>
  <c r="BP44" i="1"/>
  <c r="BP39" i="1"/>
  <c r="BP35" i="1"/>
  <c r="BP48" i="1"/>
  <c r="BP62" i="1"/>
  <c r="BP33" i="1"/>
  <c r="BP47" i="1"/>
  <c r="R66" i="1"/>
  <c r="FP3" i="1" l="1"/>
  <c r="FQ20" i="1"/>
  <c r="FP68" i="1"/>
  <c r="FP66" i="1"/>
  <c r="FP67" i="1"/>
  <c r="FP26" i="1"/>
  <c r="FP24" i="1"/>
  <c r="FP23" i="1"/>
  <c r="FP22" i="1"/>
  <c r="FP25" i="1"/>
  <c r="FP27" i="1"/>
  <c r="FP28" i="1"/>
  <c r="FP29" i="1"/>
  <c r="FP30" i="1"/>
  <c r="FP31" i="1"/>
  <c r="FP32" i="1"/>
  <c r="FP33" i="1"/>
  <c r="FP34" i="1"/>
  <c r="FP36" i="1"/>
  <c r="FP35" i="1"/>
  <c r="FP37" i="1"/>
  <c r="FP38" i="1"/>
  <c r="FP39" i="1"/>
  <c r="FP40" i="1"/>
  <c r="FP41" i="1"/>
  <c r="FP42" i="1"/>
  <c r="FP43" i="1"/>
  <c r="FP44" i="1"/>
  <c r="FP45" i="1"/>
  <c r="FP46" i="1"/>
  <c r="FP47" i="1"/>
  <c r="FP48" i="1"/>
  <c r="FP49" i="1"/>
  <c r="FP50" i="1"/>
  <c r="FP51" i="1"/>
  <c r="FP52" i="1"/>
  <c r="FP53" i="1"/>
  <c r="FP54" i="1"/>
  <c r="FP55" i="1"/>
  <c r="FP56" i="1"/>
  <c r="FP57" i="1"/>
  <c r="FP58" i="1"/>
  <c r="FP59" i="1"/>
  <c r="FP60" i="1"/>
  <c r="FP61" i="1"/>
  <c r="FP62" i="1"/>
  <c r="FP63" i="1"/>
  <c r="DX68" i="1"/>
  <c r="DY68" i="1"/>
  <c r="DZ68" i="1"/>
  <c r="EA68" i="1"/>
  <c r="EB68" i="1"/>
  <c r="EC68" i="1"/>
  <c r="ED68" i="1"/>
  <c r="EE68" i="1"/>
  <c r="EF68" i="1"/>
  <c r="EG68" i="1"/>
  <c r="EH68" i="1"/>
  <c r="EI68" i="1"/>
  <c r="EJ68" i="1"/>
  <c r="EK68" i="1"/>
  <c r="EL68" i="1"/>
  <c r="EM68" i="1"/>
  <c r="EN68" i="1"/>
  <c r="EO68" i="1"/>
  <c r="EP68" i="1"/>
  <c r="EQ68" i="1"/>
  <c r="ER68" i="1"/>
  <c r="ES68" i="1"/>
  <c r="ET68" i="1"/>
  <c r="EU68" i="1"/>
  <c r="EV68" i="1"/>
  <c r="EW68" i="1"/>
  <c r="EX68" i="1"/>
  <c r="EY68" i="1"/>
  <c r="EZ68" i="1"/>
  <c r="FA68" i="1"/>
  <c r="FB68" i="1"/>
  <c r="FC68" i="1"/>
  <c r="FD68" i="1"/>
  <c r="FE68" i="1"/>
  <c r="FF68" i="1"/>
  <c r="FG68" i="1"/>
  <c r="FH68" i="1"/>
  <c r="FI68" i="1"/>
  <c r="FJ68" i="1"/>
  <c r="FK68" i="1"/>
  <c r="FL68" i="1"/>
  <c r="FM68" i="1"/>
  <c r="FN68" i="1"/>
  <c r="FP64" i="1"/>
  <c r="FP65" i="1"/>
  <c r="S66" i="1"/>
  <c r="B59" i="6" s="1"/>
  <c r="U66" i="1"/>
  <c r="T66" i="1"/>
  <c r="C59" i="6" s="1"/>
  <c r="BQ67" i="1"/>
  <c r="BQ66" i="1"/>
  <c r="BR20" i="1"/>
  <c r="BQ3" i="1"/>
  <c r="BQ68" i="1"/>
  <c r="BQ32" i="1"/>
  <c r="BQ53" i="1"/>
  <c r="BQ29" i="1"/>
  <c r="BQ25" i="1"/>
  <c r="BQ57" i="1"/>
  <c r="BQ54" i="1"/>
  <c r="BQ22" i="1"/>
  <c r="BQ24" i="1"/>
  <c r="BQ23" i="1"/>
  <c r="BQ50" i="1"/>
  <c r="BQ26" i="1"/>
  <c r="BQ38" i="1"/>
  <c r="BQ61" i="1"/>
  <c r="BQ45" i="1"/>
  <c r="BQ35" i="1"/>
  <c r="BQ43" i="1"/>
  <c r="BQ64" i="1"/>
  <c r="BQ51" i="1"/>
  <c r="BQ40" i="1"/>
  <c r="BQ59" i="1"/>
  <c r="BQ41" i="1"/>
  <c r="BQ30" i="1"/>
  <c r="BQ65" i="1"/>
  <c r="BQ36" i="1"/>
  <c r="BQ37" i="1"/>
  <c r="BQ52" i="1"/>
  <c r="BQ39" i="1"/>
  <c r="BQ62" i="1"/>
  <c r="BQ56" i="1"/>
  <c r="BQ60" i="1"/>
  <c r="BQ27" i="1"/>
  <c r="BQ55" i="1"/>
  <c r="BQ28" i="1"/>
  <c r="BQ48" i="1"/>
  <c r="BQ31" i="1"/>
  <c r="BQ44" i="1"/>
  <c r="BQ58" i="1"/>
  <c r="BQ63" i="1"/>
  <c r="BQ42" i="1"/>
  <c r="BQ49" i="1"/>
  <c r="BQ33" i="1"/>
  <c r="BQ34" i="1"/>
  <c r="BQ46" i="1"/>
  <c r="BQ47" i="1"/>
  <c r="A69" i="1"/>
  <c r="Y68" i="1"/>
  <c r="Z68" i="1"/>
  <c r="M68" i="1"/>
  <c r="N68" i="1"/>
  <c r="J68" i="1"/>
  <c r="O68" i="1"/>
  <c r="P68" i="1"/>
  <c r="AA68" i="1"/>
  <c r="E68" i="1"/>
  <c r="C68" i="1"/>
  <c r="L68" i="1"/>
  <c r="Q68" i="1"/>
  <c r="I68" i="1"/>
  <c r="F68" i="1"/>
  <c r="D68" i="1"/>
  <c r="G68" i="1"/>
  <c r="K68" i="1"/>
  <c r="H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R67" i="1"/>
  <c r="FR20" i="1" l="1"/>
  <c r="FQ3" i="1"/>
  <c r="FQ69" i="1"/>
  <c r="FQ67" i="1"/>
  <c r="FQ68" i="1"/>
  <c r="FQ26" i="1"/>
  <c r="FQ24" i="1"/>
  <c r="FQ22" i="1"/>
  <c r="FQ23" i="1"/>
  <c r="FQ25" i="1"/>
  <c r="FQ27" i="1"/>
  <c r="FQ28" i="1"/>
  <c r="FQ29" i="1"/>
  <c r="FQ30" i="1"/>
  <c r="FQ31" i="1"/>
  <c r="FQ32" i="1"/>
  <c r="FQ33" i="1"/>
  <c r="FQ34" i="1"/>
  <c r="FQ35" i="1"/>
  <c r="FQ36" i="1"/>
  <c r="FQ37" i="1"/>
  <c r="FQ38" i="1"/>
  <c r="FQ39" i="1"/>
  <c r="FQ40" i="1"/>
  <c r="FQ41" i="1"/>
  <c r="FQ42" i="1"/>
  <c r="FQ43" i="1"/>
  <c r="FQ44" i="1"/>
  <c r="FQ45" i="1"/>
  <c r="FQ46" i="1"/>
  <c r="FQ47" i="1"/>
  <c r="FQ48" i="1"/>
  <c r="FQ49" i="1"/>
  <c r="FQ50" i="1"/>
  <c r="FQ51" i="1"/>
  <c r="FQ52" i="1"/>
  <c r="FQ53" i="1"/>
  <c r="FQ54" i="1"/>
  <c r="FQ55" i="1"/>
  <c r="FQ56" i="1"/>
  <c r="FQ57" i="1"/>
  <c r="FQ58" i="1"/>
  <c r="FQ59" i="1"/>
  <c r="FQ61" i="1"/>
  <c r="FQ60" i="1"/>
  <c r="FQ62" i="1"/>
  <c r="FQ63" i="1"/>
  <c r="FQ64" i="1"/>
  <c r="BQ69" i="1"/>
  <c r="DX69" i="1"/>
  <c r="DY69" i="1"/>
  <c r="DZ69" i="1"/>
  <c r="EA69" i="1"/>
  <c r="EB69" i="1"/>
  <c r="EC69" i="1"/>
  <c r="ED69" i="1"/>
  <c r="EE69" i="1"/>
  <c r="EF69" i="1"/>
  <c r="EG69" i="1"/>
  <c r="EH69" i="1"/>
  <c r="EI69" i="1"/>
  <c r="EJ69" i="1"/>
  <c r="EK69" i="1"/>
  <c r="EL69" i="1"/>
  <c r="EM69" i="1"/>
  <c r="EN69" i="1"/>
  <c r="EO69" i="1"/>
  <c r="EP69" i="1"/>
  <c r="EQ69" i="1"/>
  <c r="ER69" i="1"/>
  <c r="ES69" i="1"/>
  <c r="ET69" i="1"/>
  <c r="EU69" i="1"/>
  <c r="EV69" i="1"/>
  <c r="EW69" i="1"/>
  <c r="EX69" i="1"/>
  <c r="EY69" i="1"/>
  <c r="EZ69" i="1"/>
  <c r="FA69" i="1"/>
  <c r="FB69" i="1"/>
  <c r="FC69" i="1"/>
  <c r="FD69" i="1"/>
  <c r="FE69" i="1"/>
  <c r="FF69" i="1"/>
  <c r="FG69" i="1"/>
  <c r="FH69" i="1"/>
  <c r="FI69" i="1"/>
  <c r="FJ69" i="1"/>
  <c r="FK69" i="1"/>
  <c r="FL69" i="1"/>
  <c r="FM69" i="1"/>
  <c r="FN69" i="1"/>
  <c r="FO69" i="1"/>
  <c r="FQ65" i="1"/>
  <c r="FP69" i="1"/>
  <c r="FQ66" i="1"/>
  <c r="Y69" i="1"/>
  <c r="A70" i="1"/>
  <c r="FQ70" i="1" s="1"/>
  <c r="Z69" i="1"/>
  <c r="M69" i="1"/>
  <c r="N69" i="1"/>
  <c r="C69" i="1"/>
  <c r="Q69" i="1"/>
  <c r="O69" i="1"/>
  <c r="I69" i="1"/>
  <c r="J69" i="1"/>
  <c r="E69" i="1"/>
  <c r="F69" i="1"/>
  <c r="L69" i="1"/>
  <c r="H69" i="1"/>
  <c r="P69" i="1"/>
  <c r="AA69" i="1"/>
  <c r="K69" i="1"/>
  <c r="G69" i="1"/>
  <c r="D69" i="1"/>
  <c r="AB69" i="1"/>
  <c r="AC69" i="1"/>
  <c r="AD69" i="1"/>
  <c r="AE69" i="1"/>
  <c r="AF69" i="1"/>
  <c r="AG69" i="1"/>
  <c r="AH69" i="1"/>
  <c r="AI69" i="1"/>
  <c r="AJ69" i="1"/>
  <c r="AK69" i="1"/>
  <c r="AL69" i="1"/>
  <c r="AM69" i="1"/>
  <c r="AN69" i="1"/>
  <c r="AO69" i="1"/>
  <c r="AP69" i="1"/>
  <c r="AQ69" i="1"/>
  <c r="AR69" i="1"/>
  <c r="AS69" i="1"/>
  <c r="AT69" i="1"/>
  <c r="AU69" i="1"/>
  <c r="AV69" i="1"/>
  <c r="AW69" i="1"/>
  <c r="AX69" i="1"/>
  <c r="AY69" i="1"/>
  <c r="AZ69" i="1"/>
  <c r="BA69" i="1"/>
  <c r="BB69" i="1"/>
  <c r="BC69" i="1"/>
  <c r="BD69" i="1"/>
  <c r="BE69" i="1"/>
  <c r="BF69" i="1"/>
  <c r="BG69" i="1"/>
  <c r="BH69" i="1"/>
  <c r="BI69" i="1"/>
  <c r="BJ69" i="1"/>
  <c r="BK69" i="1"/>
  <c r="BL69" i="1"/>
  <c r="BM69" i="1"/>
  <c r="BN69" i="1"/>
  <c r="BO69" i="1"/>
  <c r="BP69" i="1"/>
  <c r="BR67" i="1"/>
  <c r="BR3" i="1"/>
  <c r="BR69" i="1"/>
  <c r="BS20" i="1"/>
  <c r="FR66" i="1" s="1"/>
  <c r="BR68" i="1"/>
  <c r="BR29" i="1"/>
  <c r="BR32" i="1"/>
  <c r="BR24" i="1"/>
  <c r="BR40" i="1"/>
  <c r="BR53" i="1"/>
  <c r="BR57" i="1"/>
  <c r="BR23" i="1"/>
  <c r="BR59" i="1"/>
  <c r="BR65" i="1"/>
  <c r="BR41" i="1"/>
  <c r="BR30" i="1"/>
  <c r="BR50" i="1"/>
  <c r="BR26" i="1"/>
  <c r="BR64" i="1"/>
  <c r="BR52" i="1"/>
  <c r="BR38" i="1"/>
  <c r="BR22" i="1"/>
  <c r="BR43" i="1"/>
  <c r="BR66" i="1"/>
  <c r="BR25" i="1"/>
  <c r="BR54" i="1"/>
  <c r="BR51" i="1"/>
  <c r="BR61" i="1"/>
  <c r="BR55" i="1"/>
  <c r="BR35" i="1"/>
  <c r="BR48" i="1"/>
  <c r="BR28" i="1"/>
  <c r="BR46" i="1"/>
  <c r="BR27" i="1"/>
  <c r="BR31" i="1"/>
  <c r="BR49" i="1"/>
  <c r="BR36" i="1"/>
  <c r="BR62" i="1"/>
  <c r="BR42" i="1"/>
  <c r="BR47" i="1"/>
  <c r="BR45" i="1"/>
  <c r="BR63" i="1"/>
  <c r="BR56" i="1"/>
  <c r="BR37" i="1"/>
  <c r="BR44" i="1"/>
  <c r="BR39" i="1"/>
  <c r="BR58" i="1"/>
  <c r="BR33" i="1"/>
  <c r="BR34" i="1"/>
  <c r="BR60" i="1"/>
  <c r="S67" i="1"/>
  <c r="B60" i="6" s="1"/>
  <c r="U67" i="1"/>
  <c r="T67" i="1"/>
  <c r="C60" i="6" s="1"/>
  <c r="R68" i="1"/>
  <c r="FR3" i="1" l="1"/>
  <c r="FS20" i="1"/>
  <c r="BR70" i="1"/>
  <c r="FR70" i="1"/>
  <c r="FR69" i="1"/>
  <c r="FR68" i="1"/>
  <c r="FR22" i="1"/>
  <c r="FR23" i="1"/>
  <c r="FR26" i="1"/>
  <c r="FR25" i="1"/>
  <c r="FR24" i="1"/>
  <c r="FR27" i="1"/>
  <c r="FR28" i="1"/>
  <c r="FR29" i="1"/>
  <c r="FR30" i="1"/>
  <c r="FR31" i="1"/>
  <c r="FR32" i="1"/>
  <c r="FR33" i="1"/>
  <c r="FR34" i="1"/>
  <c r="FR35" i="1"/>
  <c r="FR36" i="1"/>
  <c r="FR37" i="1"/>
  <c r="FR38" i="1"/>
  <c r="FR39" i="1"/>
  <c r="FR40" i="1"/>
  <c r="FR41" i="1"/>
  <c r="FR42" i="1"/>
  <c r="FR43" i="1"/>
  <c r="FR44" i="1"/>
  <c r="FR45" i="1"/>
  <c r="FR46" i="1"/>
  <c r="FR47" i="1"/>
  <c r="FR48" i="1"/>
  <c r="FR49" i="1"/>
  <c r="FR50" i="1"/>
  <c r="FR51" i="1"/>
  <c r="FR52" i="1"/>
  <c r="FR53" i="1"/>
  <c r="FR54" i="1"/>
  <c r="FR55" i="1"/>
  <c r="FR56" i="1"/>
  <c r="FR57" i="1"/>
  <c r="FR58" i="1"/>
  <c r="FR59" i="1"/>
  <c r="FR61" i="1"/>
  <c r="FR60" i="1"/>
  <c r="FR62" i="1"/>
  <c r="FR63" i="1"/>
  <c r="FR64" i="1"/>
  <c r="FR65" i="1"/>
  <c r="DX70" i="1"/>
  <c r="DY70" i="1"/>
  <c r="DZ70" i="1"/>
  <c r="EA70" i="1"/>
  <c r="EB70" i="1"/>
  <c r="EC70" i="1"/>
  <c r="ED70" i="1"/>
  <c r="EE70" i="1"/>
  <c r="EF70" i="1"/>
  <c r="EG70" i="1"/>
  <c r="EH70" i="1"/>
  <c r="EI70" i="1"/>
  <c r="EJ70" i="1"/>
  <c r="EK70" i="1"/>
  <c r="EL70" i="1"/>
  <c r="EM70" i="1"/>
  <c r="EN70" i="1"/>
  <c r="EO70" i="1"/>
  <c r="EP70" i="1"/>
  <c r="EQ70" i="1"/>
  <c r="ER70" i="1"/>
  <c r="ES70" i="1"/>
  <c r="ET70" i="1"/>
  <c r="EU70" i="1"/>
  <c r="EV70" i="1"/>
  <c r="EW70" i="1"/>
  <c r="EX70" i="1"/>
  <c r="EY70" i="1"/>
  <c r="EZ70" i="1"/>
  <c r="FA70" i="1"/>
  <c r="FB70" i="1"/>
  <c r="FC70" i="1"/>
  <c r="FD70" i="1"/>
  <c r="FE70" i="1"/>
  <c r="FF70" i="1"/>
  <c r="FG70" i="1"/>
  <c r="FH70" i="1"/>
  <c r="FI70" i="1"/>
  <c r="FJ70" i="1"/>
  <c r="FK70" i="1"/>
  <c r="FL70" i="1"/>
  <c r="FM70" i="1"/>
  <c r="FN70" i="1"/>
  <c r="FO70" i="1"/>
  <c r="FP70" i="1"/>
  <c r="FR67" i="1"/>
  <c r="T68" i="1"/>
  <c r="C61" i="6" s="1"/>
  <c r="S68" i="1"/>
  <c r="B61" i="6" s="1"/>
  <c r="U68" i="1"/>
  <c r="R69" i="1"/>
  <c r="BT20" i="1"/>
  <c r="BS68" i="1"/>
  <c r="BS3" i="1"/>
  <c r="BS69" i="1"/>
  <c r="BS70" i="1"/>
  <c r="BS25" i="1"/>
  <c r="BS22" i="1"/>
  <c r="BS29" i="1"/>
  <c r="BS32" i="1"/>
  <c r="BS24" i="1"/>
  <c r="BS23" i="1"/>
  <c r="BS67" i="1"/>
  <c r="BS57" i="1"/>
  <c r="BS54" i="1"/>
  <c r="BS59" i="1"/>
  <c r="BS66" i="1"/>
  <c r="BS52" i="1"/>
  <c r="BS51" i="1"/>
  <c r="BS50" i="1"/>
  <c r="BS26" i="1"/>
  <c r="BS65" i="1"/>
  <c r="BS40" i="1"/>
  <c r="BS53" i="1"/>
  <c r="BS45" i="1"/>
  <c r="BS35" i="1"/>
  <c r="BS64" i="1"/>
  <c r="BS43" i="1"/>
  <c r="BS61" i="1"/>
  <c r="BS38" i="1"/>
  <c r="BS30" i="1"/>
  <c r="BS41" i="1"/>
  <c r="BS55" i="1"/>
  <c r="BS36" i="1"/>
  <c r="BS48" i="1"/>
  <c r="BS58" i="1"/>
  <c r="BS46" i="1"/>
  <c r="BS56" i="1"/>
  <c r="BS27" i="1"/>
  <c r="BS31" i="1"/>
  <c r="BS39" i="1"/>
  <c r="BS37" i="1"/>
  <c r="BS33" i="1"/>
  <c r="BS49" i="1"/>
  <c r="BS60" i="1"/>
  <c r="BS63" i="1"/>
  <c r="BS44" i="1"/>
  <c r="BS28" i="1"/>
  <c r="BS62" i="1"/>
  <c r="BS42" i="1"/>
  <c r="BS34" i="1"/>
  <c r="BS47" i="1"/>
  <c r="Y70" i="1"/>
  <c r="Z70" i="1"/>
  <c r="A71" i="1"/>
  <c r="M70" i="1"/>
  <c r="J70" i="1"/>
  <c r="F70" i="1"/>
  <c r="G70" i="1"/>
  <c r="P70" i="1"/>
  <c r="O70" i="1"/>
  <c r="AA70" i="1"/>
  <c r="I70" i="1"/>
  <c r="N70" i="1"/>
  <c r="H70" i="1"/>
  <c r="E70" i="1"/>
  <c r="D70" i="1"/>
  <c r="C70" i="1"/>
  <c r="L70" i="1"/>
  <c r="Q70" i="1"/>
  <c r="K70" i="1"/>
  <c r="AB70" i="1"/>
  <c r="AC70" i="1"/>
  <c r="AD70" i="1"/>
  <c r="AE70" i="1"/>
  <c r="AF70" i="1"/>
  <c r="AG70" i="1"/>
  <c r="AH70" i="1"/>
  <c r="AI70" i="1"/>
  <c r="AJ70" i="1"/>
  <c r="AK70" i="1"/>
  <c r="AL70" i="1"/>
  <c r="AM70" i="1"/>
  <c r="AN70" i="1"/>
  <c r="AO70" i="1"/>
  <c r="AP70" i="1"/>
  <c r="AQ70" i="1"/>
  <c r="AR70" i="1"/>
  <c r="AS70" i="1"/>
  <c r="AT70" i="1"/>
  <c r="AU70" i="1"/>
  <c r="AV70" i="1"/>
  <c r="AW70" i="1"/>
  <c r="AX70" i="1"/>
  <c r="AY70" i="1"/>
  <c r="AZ70" i="1"/>
  <c r="BA70" i="1"/>
  <c r="BB70" i="1"/>
  <c r="BC70" i="1"/>
  <c r="BD70" i="1"/>
  <c r="BE70" i="1"/>
  <c r="BF70" i="1"/>
  <c r="BG70" i="1"/>
  <c r="BH70" i="1"/>
  <c r="BI70" i="1"/>
  <c r="BJ70" i="1"/>
  <c r="BK70" i="1"/>
  <c r="BL70" i="1"/>
  <c r="BM70" i="1"/>
  <c r="BN70" i="1"/>
  <c r="BO70" i="1"/>
  <c r="BP70" i="1"/>
  <c r="BQ70" i="1"/>
  <c r="FT20" i="1" l="1"/>
  <c r="FS3" i="1"/>
  <c r="DX71" i="1"/>
  <c r="DY71" i="1"/>
  <c r="DZ71" i="1"/>
  <c r="EA71" i="1"/>
  <c r="EB71" i="1"/>
  <c r="EC71" i="1"/>
  <c r="ED71" i="1"/>
  <c r="EE71" i="1"/>
  <c r="EF71" i="1"/>
  <c r="EG71" i="1"/>
  <c r="EH71" i="1"/>
  <c r="EI71" i="1"/>
  <c r="EJ71" i="1"/>
  <c r="EK71" i="1"/>
  <c r="EL71" i="1"/>
  <c r="EM71" i="1"/>
  <c r="EN71" i="1"/>
  <c r="EO71" i="1"/>
  <c r="EP71" i="1"/>
  <c r="EQ71" i="1"/>
  <c r="ER71" i="1"/>
  <c r="ES71" i="1"/>
  <c r="ET71" i="1"/>
  <c r="EU71" i="1"/>
  <c r="EV71" i="1"/>
  <c r="EW71" i="1"/>
  <c r="EX71" i="1"/>
  <c r="EY71" i="1"/>
  <c r="EZ71" i="1"/>
  <c r="FA71" i="1"/>
  <c r="FB71" i="1"/>
  <c r="FC71" i="1"/>
  <c r="FD71" i="1"/>
  <c r="FE71" i="1"/>
  <c r="FF71" i="1"/>
  <c r="FG71" i="1"/>
  <c r="FH71" i="1"/>
  <c r="FI71" i="1"/>
  <c r="FJ71" i="1"/>
  <c r="FK71" i="1"/>
  <c r="FL71" i="1"/>
  <c r="FM71" i="1"/>
  <c r="FN71" i="1"/>
  <c r="FO71" i="1"/>
  <c r="FP71" i="1"/>
  <c r="FQ71" i="1"/>
  <c r="FS71" i="1"/>
  <c r="FS70" i="1"/>
  <c r="FS69" i="1"/>
  <c r="FS26" i="1"/>
  <c r="FS25" i="1"/>
  <c r="FS23" i="1"/>
  <c r="FS24" i="1"/>
  <c r="FS22" i="1"/>
  <c r="FS27" i="1"/>
  <c r="FS28" i="1"/>
  <c r="FS29" i="1"/>
  <c r="FS30" i="1"/>
  <c r="FS31" i="1"/>
  <c r="FS32" i="1"/>
  <c r="FS33" i="1"/>
  <c r="FS34" i="1"/>
  <c r="FS35" i="1"/>
  <c r="FS36" i="1"/>
  <c r="FS37" i="1"/>
  <c r="FS38" i="1"/>
  <c r="FS39" i="1"/>
  <c r="FS40" i="1"/>
  <c r="FS41" i="1"/>
  <c r="FS42" i="1"/>
  <c r="FS43" i="1"/>
  <c r="FS44" i="1"/>
  <c r="FS45" i="1"/>
  <c r="FS46" i="1"/>
  <c r="FS47" i="1"/>
  <c r="FS48" i="1"/>
  <c r="FS49" i="1"/>
  <c r="FS50" i="1"/>
  <c r="FS51" i="1"/>
  <c r="FS52" i="1"/>
  <c r="FS53" i="1"/>
  <c r="FS54" i="1"/>
  <c r="FS55" i="1"/>
  <c r="FS56" i="1"/>
  <c r="FS57" i="1"/>
  <c r="FS58" i="1"/>
  <c r="FS59" i="1"/>
  <c r="FS60" i="1"/>
  <c r="FS61" i="1"/>
  <c r="FS62" i="1"/>
  <c r="FS63" i="1"/>
  <c r="FS64" i="1"/>
  <c r="FS65" i="1"/>
  <c r="FS66" i="1"/>
  <c r="FR71" i="1"/>
  <c r="FS67" i="1"/>
  <c r="FS68" i="1"/>
  <c r="Y71" i="1"/>
  <c r="A72" i="1"/>
  <c r="FS72" i="1" s="1"/>
  <c r="Z71" i="1"/>
  <c r="M71" i="1"/>
  <c r="AA71" i="1"/>
  <c r="N71" i="1"/>
  <c r="J71" i="1"/>
  <c r="D71" i="1"/>
  <c r="C71" i="1"/>
  <c r="Q71" i="1"/>
  <c r="P71" i="1"/>
  <c r="O71" i="1"/>
  <c r="I71" i="1"/>
  <c r="K71" i="1"/>
  <c r="H71" i="1"/>
  <c r="G71" i="1"/>
  <c r="F71" i="1"/>
  <c r="E71" i="1"/>
  <c r="L71" i="1"/>
  <c r="AB71" i="1"/>
  <c r="AC71" i="1"/>
  <c r="AD71" i="1"/>
  <c r="AE71" i="1"/>
  <c r="AF71" i="1"/>
  <c r="AG71" i="1"/>
  <c r="AH71" i="1"/>
  <c r="AI71" i="1"/>
  <c r="AJ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BN71" i="1"/>
  <c r="BO71" i="1"/>
  <c r="BP71" i="1"/>
  <c r="BQ71" i="1"/>
  <c r="BR71" i="1"/>
  <c r="BS71" i="1"/>
  <c r="BT3" i="1"/>
  <c r="BT70" i="1"/>
  <c r="BT72" i="1"/>
  <c r="BU20" i="1"/>
  <c r="FT68" i="1" s="1"/>
  <c r="BT69" i="1"/>
  <c r="BT71" i="1"/>
  <c r="BT57" i="1"/>
  <c r="BT67" i="1"/>
  <c r="BT54" i="1"/>
  <c r="BT40" i="1"/>
  <c r="BT53" i="1"/>
  <c r="BT23" i="1"/>
  <c r="BT24" i="1"/>
  <c r="BT43" i="1"/>
  <c r="BT66" i="1"/>
  <c r="BT52" i="1"/>
  <c r="BT38" i="1"/>
  <c r="BT65" i="1"/>
  <c r="BT41" i="1"/>
  <c r="BT29" i="1"/>
  <c r="BT35" i="1"/>
  <c r="BT51" i="1"/>
  <c r="BT25" i="1"/>
  <c r="BT22" i="1"/>
  <c r="BT50" i="1"/>
  <c r="BT26" i="1"/>
  <c r="BT32" i="1"/>
  <c r="BT59" i="1"/>
  <c r="BT64" i="1"/>
  <c r="BT61" i="1"/>
  <c r="BT36" i="1"/>
  <c r="BT30" i="1"/>
  <c r="BT45" i="1"/>
  <c r="BT31" i="1"/>
  <c r="BT39" i="1"/>
  <c r="BT48" i="1"/>
  <c r="BT58" i="1"/>
  <c r="BT49" i="1"/>
  <c r="BT55" i="1"/>
  <c r="BT28" i="1"/>
  <c r="BT42" i="1"/>
  <c r="BT46" i="1"/>
  <c r="BT63" i="1"/>
  <c r="BT56" i="1"/>
  <c r="BT44" i="1"/>
  <c r="BT27" i="1"/>
  <c r="BT37" i="1"/>
  <c r="BT60" i="1"/>
  <c r="BT62" i="1"/>
  <c r="BT68" i="1"/>
  <c r="BT33" i="1"/>
  <c r="BT47" i="1"/>
  <c r="BT34" i="1"/>
  <c r="R70" i="1"/>
  <c r="S69" i="1"/>
  <c r="B62" i="6" s="1"/>
  <c r="T69" i="1"/>
  <c r="C62" i="6" s="1"/>
  <c r="U69" i="1"/>
  <c r="FT3" i="1" l="1"/>
  <c r="FU20" i="1"/>
  <c r="FT71" i="1"/>
  <c r="FT70" i="1"/>
  <c r="FT72" i="1"/>
  <c r="FT22" i="1"/>
  <c r="FT26" i="1"/>
  <c r="FT25" i="1"/>
  <c r="FT24" i="1"/>
  <c r="FT23" i="1"/>
  <c r="FT27" i="1"/>
  <c r="FT28" i="1"/>
  <c r="FT29" i="1"/>
  <c r="FT30" i="1"/>
  <c r="FT31" i="1"/>
  <c r="FT32" i="1"/>
  <c r="FT33" i="1"/>
  <c r="FT34" i="1"/>
  <c r="FT35" i="1"/>
  <c r="FT36" i="1"/>
  <c r="FT37" i="1"/>
  <c r="FT38" i="1"/>
  <c r="FT39" i="1"/>
  <c r="FT40" i="1"/>
  <c r="FT41" i="1"/>
  <c r="FT42" i="1"/>
  <c r="FT43" i="1"/>
  <c r="FT44" i="1"/>
  <c r="FT45" i="1"/>
  <c r="FT46" i="1"/>
  <c r="FT47" i="1"/>
  <c r="FT48" i="1"/>
  <c r="FT49" i="1"/>
  <c r="FT50" i="1"/>
  <c r="FT51" i="1"/>
  <c r="FT52" i="1"/>
  <c r="FT53" i="1"/>
  <c r="FT54" i="1"/>
  <c r="FT55" i="1"/>
  <c r="FT56" i="1"/>
  <c r="FT57" i="1"/>
  <c r="FT58" i="1"/>
  <c r="FT59" i="1"/>
  <c r="FT61" i="1"/>
  <c r="FT60" i="1"/>
  <c r="FT62" i="1"/>
  <c r="FT63" i="1"/>
  <c r="FT64" i="1"/>
  <c r="FT65" i="1"/>
  <c r="FT66" i="1"/>
  <c r="FT67" i="1"/>
  <c r="DX72" i="1"/>
  <c r="DY72" i="1"/>
  <c r="DZ72" i="1"/>
  <c r="EA72" i="1"/>
  <c r="EB72" i="1"/>
  <c r="EC72" i="1"/>
  <c r="ED72" i="1"/>
  <c r="EE72" i="1"/>
  <c r="EF72" i="1"/>
  <c r="EG72" i="1"/>
  <c r="EH72" i="1"/>
  <c r="EI72" i="1"/>
  <c r="EJ72" i="1"/>
  <c r="EK72" i="1"/>
  <c r="EL72" i="1"/>
  <c r="EM72" i="1"/>
  <c r="EN72" i="1"/>
  <c r="EO72" i="1"/>
  <c r="EP72" i="1"/>
  <c r="EQ72" i="1"/>
  <c r="ER72" i="1"/>
  <c r="ES72" i="1"/>
  <c r="ET72" i="1"/>
  <c r="EU72" i="1"/>
  <c r="EV72" i="1"/>
  <c r="EW72" i="1"/>
  <c r="EX72" i="1"/>
  <c r="EY72" i="1"/>
  <c r="EZ72" i="1"/>
  <c r="FA72" i="1"/>
  <c r="FB72" i="1"/>
  <c r="FC72" i="1"/>
  <c r="FD72" i="1"/>
  <c r="FE72" i="1"/>
  <c r="FF72" i="1"/>
  <c r="FG72" i="1"/>
  <c r="FH72" i="1"/>
  <c r="FI72" i="1"/>
  <c r="FJ72" i="1"/>
  <c r="FK72" i="1"/>
  <c r="FL72" i="1"/>
  <c r="FM72" i="1"/>
  <c r="FN72" i="1"/>
  <c r="FO72" i="1"/>
  <c r="FP72" i="1"/>
  <c r="FQ72" i="1"/>
  <c r="FR72" i="1"/>
  <c r="FT69" i="1"/>
  <c r="BU3" i="1"/>
  <c r="BU70" i="1"/>
  <c r="BV20" i="1"/>
  <c r="BU71" i="1"/>
  <c r="BU72" i="1"/>
  <c r="BU67" i="1"/>
  <c r="BU53" i="1"/>
  <c r="BU29" i="1"/>
  <c r="BU32" i="1"/>
  <c r="BU24" i="1"/>
  <c r="BU40" i="1"/>
  <c r="BU57" i="1"/>
  <c r="BU22" i="1"/>
  <c r="BU25" i="1"/>
  <c r="BU23" i="1"/>
  <c r="BU43" i="1"/>
  <c r="BU38" i="1"/>
  <c r="BU41" i="1"/>
  <c r="BU59" i="1"/>
  <c r="BU66" i="1"/>
  <c r="BU54" i="1"/>
  <c r="BU27" i="1"/>
  <c r="BU64" i="1"/>
  <c r="BU56" i="1"/>
  <c r="BU45" i="1"/>
  <c r="BU50" i="1"/>
  <c r="BU26" i="1"/>
  <c r="BU51" i="1"/>
  <c r="BU69" i="1"/>
  <c r="BU30" i="1"/>
  <c r="BU61" i="1"/>
  <c r="BU65" i="1"/>
  <c r="BU37" i="1"/>
  <c r="BU35" i="1"/>
  <c r="BU58" i="1"/>
  <c r="BU49" i="1"/>
  <c r="BU44" i="1"/>
  <c r="BU39" i="1"/>
  <c r="BU60" i="1"/>
  <c r="BU62" i="1"/>
  <c r="BU46" i="1"/>
  <c r="BU42" i="1"/>
  <c r="BU33" i="1"/>
  <c r="BU47" i="1"/>
  <c r="BU55" i="1"/>
  <c r="BU52" i="1"/>
  <c r="BU31" i="1"/>
  <c r="BU28" i="1"/>
  <c r="BU34" i="1"/>
  <c r="BU48" i="1"/>
  <c r="BU36" i="1"/>
  <c r="BU63" i="1"/>
  <c r="BU68" i="1"/>
  <c r="U70" i="1"/>
  <c r="S70" i="1"/>
  <c r="B63" i="6" s="1"/>
  <c r="T70" i="1"/>
  <c r="C63" i="6" s="1"/>
  <c r="R71" i="1"/>
  <c r="A73" i="1"/>
  <c r="Y72" i="1"/>
  <c r="Z72" i="1"/>
  <c r="M72" i="1"/>
  <c r="O72" i="1"/>
  <c r="G72" i="1"/>
  <c r="I72" i="1"/>
  <c r="K72" i="1"/>
  <c r="E72" i="1"/>
  <c r="Q72" i="1"/>
  <c r="P72" i="1"/>
  <c r="D72" i="1"/>
  <c r="AA72" i="1"/>
  <c r="N72" i="1"/>
  <c r="F72" i="1"/>
  <c r="C72" i="1"/>
  <c r="H72" i="1"/>
  <c r="J72" i="1"/>
  <c r="L72" i="1"/>
  <c r="AB72" i="1"/>
  <c r="AC72" i="1"/>
  <c r="AD72" i="1"/>
  <c r="AE72" i="1"/>
  <c r="AF72" i="1"/>
  <c r="AG72" i="1"/>
  <c r="AH72" i="1"/>
  <c r="AI72" i="1"/>
  <c r="AJ72" i="1"/>
  <c r="AK72" i="1"/>
  <c r="AL72" i="1"/>
  <c r="AM72" i="1"/>
  <c r="AN72" i="1"/>
  <c r="AO72" i="1"/>
  <c r="AP72" i="1"/>
  <c r="AQ72" i="1"/>
  <c r="AR72" i="1"/>
  <c r="AS72" i="1"/>
  <c r="AT72" i="1"/>
  <c r="AU72" i="1"/>
  <c r="AV72" i="1"/>
  <c r="AW72" i="1"/>
  <c r="AX72" i="1"/>
  <c r="AY72" i="1"/>
  <c r="AZ72" i="1"/>
  <c r="BA72" i="1"/>
  <c r="BB72" i="1"/>
  <c r="BC72" i="1"/>
  <c r="BD72" i="1"/>
  <c r="BE72" i="1"/>
  <c r="BF72" i="1"/>
  <c r="BG72" i="1"/>
  <c r="BH72" i="1"/>
  <c r="BI72" i="1"/>
  <c r="BJ72" i="1"/>
  <c r="BK72" i="1"/>
  <c r="BL72" i="1"/>
  <c r="BM72" i="1"/>
  <c r="BN72" i="1"/>
  <c r="BO72" i="1"/>
  <c r="BP72" i="1"/>
  <c r="BQ72" i="1"/>
  <c r="BR72" i="1"/>
  <c r="BS72" i="1"/>
  <c r="FU3" i="1" l="1"/>
  <c r="FV20" i="1"/>
  <c r="DX73" i="1"/>
  <c r="DY73" i="1"/>
  <c r="DZ73" i="1"/>
  <c r="EA73" i="1"/>
  <c r="EB73" i="1"/>
  <c r="EC73" i="1"/>
  <c r="ED73" i="1"/>
  <c r="EE73" i="1"/>
  <c r="EF73" i="1"/>
  <c r="EG73" i="1"/>
  <c r="EH73" i="1"/>
  <c r="EI73" i="1"/>
  <c r="EJ73" i="1"/>
  <c r="EK73" i="1"/>
  <c r="EL73" i="1"/>
  <c r="EM73" i="1"/>
  <c r="EN73" i="1"/>
  <c r="EO73" i="1"/>
  <c r="EP73" i="1"/>
  <c r="EQ73" i="1"/>
  <c r="ER73" i="1"/>
  <c r="ES73" i="1"/>
  <c r="ET73" i="1"/>
  <c r="EU73" i="1"/>
  <c r="EV73" i="1"/>
  <c r="EW73" i="1"/>
  <c r="EX73" i="1"/>
  <c r="EY73" i="1"/>
  <c r="EZ73" i="1"/>
  <c r="FA73" i="1"/>
  <c r="FB73" i="1"/>
  <c r="FC73" i="1"/>
  <c r="FD73" i="1"/>
  <c r="FE73" i="1"/>
  <c r="FF73" i="1"/>
  <c r="FG73" i="1"/>
  <c r="FH73" i="1"/>
  <c r="FI73" i="1"/>
  <c r="FJ73" i="1"/>
  <c r="FK73" i="1"/>
  <c r="FL73" i="1"/>
  <c r="FM73" i="1"/>
  <c r="FN73" i="1"/>
  <c r="FO73" i="1"/>
  <c r="FP73" i="1"/>
  <c r="FQ73" i="1"/>
  <c r="FR73" i="1"/>
  <c r="FS73" i="1"/>
  <c r="FU73" i="1"/>
  <c r="FU71" i="1"/>
  <c r="FU72" i="1"/>
  <c r="FU23" i="1"/>
  <c r="FU25" i="1"/>
  <c r="FU26" i="1"/>
  <c r="FU22" i="1"/>
  <c r="FU24" i="1"/>
  <c r="FU27" i="1"/>
  <c r="FU28" i="1"/>
  <c r="FU29" i="1"/>
  <c r="FU30" i="1"/>
  <c r="FU31" i="1"/>
  <c r="FU32" i="1"/>
  <c r="FU33" i="1"/>
  <c r="FU34" i="1"/>
  <c r="FU35" i="1"/>
  <c r="FU36" i="1"/>
  <c r="FU37" i="1"/>
  <c r="FU38" i="1"/>
  <c r="FU39" i="1"/>
  <c r="FU40" i="1"/>
  <c r="FU41" i="1"/>
  <c r="FU42" i="1"/>
  <c r="FU43" i="1"/>
  <c r="FU44" i="1"/>
  <c r="FU45" i="1"/>
  <c r="FU46" i="1"/>
  <c r="FU47" i="1"/>
  <c r="FU48" i="1"/>
  <c r="FU49" i="1"/>
  <c r="FU50" i="1"/>
  <c r="FU51" i="1"/>
  <c r="FU52" i="1"/>
  <c r="FU53" i="1"/>
  <c r="FU54" i="1"/>
  <c r="FU55" i="1"/>
  <c r="FU56" i="1"/>
  <c r="FU57" i="1"/>
  <c r="FU58" i="1"/>
  <c r="FU59" i="1"/>
  <c r="FU61" i="1"/>
  <c r="FU60" i="1"/>
  <c r="FU62" i="1"/>
  <c r="FU63" i="1"/>
  <c r="FU64" i="1"/>
  <c r="FU65" i="1"/>
  <c r="FU66" i="1"/>
  <c r="FU67" i="1"/>
  <c r="FU68" i="1"/>
  <c r="FU69" i="1"/>
  <c r="FT73" i="1"/>
  <c r="FU70" i="1"/>
  <c r="R72" i="1"/>
  <c r="T72" i="1" s="1"/>
  <c r="C65" i="6" s="1"/>
  <c r="A74" i="1"/>
  <c r="FU74" i="1" s="1"/>
  <c r="Y73" i="1"/>
  <c r="Z73" i="1"/>
  <c r="M73" i="1"/>
  <c r="G73" i="1"/>
  <c r="F73" i="1"/>
  <c r="O73" i="1"/>
  <c r="N73" i="1"/>
  <c r="L73" i="1"/>
  <c r="C73" i="1"/>
  <c r="Q73" i="1"/>
  <c r="P73" i="1"/>
  <c r="AA73" i="1"/>
  <c r="I73" i="1"/>
  <c r="K73" i="1"/>
  <c r="H73" i="1"/>
  <c r="J73" i="1"/>
  <c r="E73" i="1"/>
  <c r="D73" i="1"/>
  <c r="AB73" i="1"/>
  <c r="AC73" i="1"/>
  <c r="AD73" i="1"/>
  <c r="AE73" i="1"/>
  <c r="AF73" i="1"/>
  <c r="AG73" i="1"/>
  <c r="AH73" i="1"/>
  <c r="AI73" i="1"/>
  <c r="AJ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BN73" i="1"/>
  <c r="BO73" i="1"/>
  <c r="BP73" i="1"/>
  <c r="BQ73" i="1"/>
  <c r="BR73" i="1"/>
  <c r="BS73" i="1"/>
  <c r="BT73" i="1"/>
  <c r="BU73" i="1"/>
  <c r="S71" i="1"/>
  <c r="B64" i="6" s="1"/>
  <c r="U71" i="1"/>
  <c r="T71" i="1"/>
  <c r="C64" i="6" s="1"/>
  <c r="BV3" i="1"/>
  <c r="BV74" i="1"/>
  <c r="BW20" i="1"/>
  <c r="BV72" i="1"/>
  <c r="BV73" i="1"/>
  <c r="BV71" i="1"/>
  <c r="BV25" i="1"/>
  <c r="BV32" i="1"/>
  <c r="BV40" i="1"/>
  <c r="BV53" i="1"/>
  <c r="BV54" i="1"/>
  <c r="BV23" i="1"/>
  <c r="BV24" i="1"/>
  <c r="BV57" i="1"/>
  <c r="BV22" i="1"/>
  <c r="BV29" i="1"/>
  <c r="BV67" i="1"/>
  <c r="BV50" i="1"/>
  <c r="BV26" i="1"/>
  <c r="BV64" i="1"/>
  <c r="BV51" i="1"/>
  <c r="BV41" i="1"/>
  <c r="BV70" i="1"/>
  <c r="BV37" i="1"/>
  <c r="BV59" i="1"/>
  <c r="BV43" i="1"/>
  <c r="BV66" i="1"/>
  <c r="BV65" i="1"/>
  <c r="BV61" i="1"/>
  <c r="BV30" i="1"/>
  <c r="BV38" i="1"/>
  <c r="BV69" i="1"/>
  <c r="BV27" i="1"/>
  <c r="BV28" i="1"/>
  <c r="BV44" i="1"/>
  <c r="BV56" i="1"/>
  <c r="BV55" i="1"/>
  <c r="BV52" i="1"/>
  <c r="BV45" i="1"/>
  <c r="BV58" i="1"/>
  <c r="BV62" i="1"/>
  <c r="BV49" i="1"/>
  <c r="BV35" i="1"/>
  <c r="BV48" i="1"/>
  <c r="BV46" i="1"/>
  <c r="BV47" i="1"/>
  <c r="BV36" i="1"/>
  <c r="BV31" i="1"/>
  <c r="BV39" i="1"/>
  <c r="BV42" i="1"/>
  <c r="BV60" i="1"/>
  <c r="BV63" i="1"/>
  <c r="BV68" i="1"/>
  <c r="BV34" i="1"/>
  <c r="BV33" i="1"/>
  <c r="FV3" i="1" l="1"/>
  <c r="FW20" i="1"/>
  <c r="FV72" i="1"/>
  <c r="FV74" i="1"/>
  <c r="FV73" i="1"/>
  <c r="FV26" i="1"/>
  <c r="FV25" i="1"/>
  <c r="FV24" i="1"/>
  <c r="FV23" i="1"/>
  <c r="FV22" i="1"/>
  <c r="FV27" i="1"/>
  <c r="FV28" i="1"/>
  <c r="FV29" i="1"/>
  <c r="FV30" i="1"/>
  <c r="FV31" i="1"/>
  <c r="FV32" i="1"/>
  <c r="FV33" i="1"/>
  <c r="FV34" i="1"/>
  <c r="FV35" i="1"/>
  <c r="FV36" i="1"/>
  <c r="FV37" i="1"/>
  <c r="FV38" i="1"/>
  <c r="FV39" i="1"/>
  <c r="FV40" i="1"/>
  <c r="FV41" i="1"/>
  <c r="FV42" i="1"/>
  <c r="FV43" i="1"/>
  <c r="FV44" i="1"/>
  <c r="FV45" i="1"/>
  <c r="FV46" i="1"/>
  <c r="FV47" i="1"/>
  <c r="FV48" i="1"/>
  <c r="FV49" i="1"/>
  <c r="FV50" i="1"/>
  <c r="FV51" i="1"/>
  <c r="FV52" i="1"/>
  <c r="FV53" i="1"/>
  <c r="FV54" i="1"/>
  <c r="FV55" i="1"/>
  <c r="FV56" i="1"/>
  <c r="FV57" i="1"/>
  <c r="FV58" i="1"/>
  <c r="FV59" i="1"/>
  <c r="FV61" i="1"/>
  <c r="FV60" i="1"/>
  <c r="FV62" i="1"/>
  <c r="FV63" i="1"/>
  <c r="FV64" i="1"/>
  <c r="FV65" i="1"/>
  <c r="FV66" i="1"/>
  <c r="FV67" i="1"/>
  <c r="FV68" i="1"/>
  <c r="FV69" i="1"/>
  <c r="DX74" i="1"/>
  <c r="DY74" i="1"/>
  <c r="DZ74" i="1"/>
  <c r="EA74" i="1"/>
  <c r="EB74" i="1"/>
  <c r="EC74" i="1"/>
  <c r="ED74" i="1"/>
  <c r="EE74" i="1"/>
  <c r="EF74" i="1"/>
  <c r="EG74" i="1"/>
  <c r="EH74" i="1"/>
  <c r="EI74" i="1"/>
  <c r="EJ74" i="1"/>
  <c r="EK74" i="1"/>
  <c r="EL74" i="1"/>
  <c r="EM74" i="1"/>
  <c r="EN74" i="1"/>
  <c r="EO74" i="1"/>
  <c r="EP74" i="1"/>
  <c r="EQ74" i="1"/>
  <c r="ER74" i="1"/>
  <c r="ES74" i="1"/>
  <c r="ET74" i="1"/>
  <c r="EU74" i="1"/>
  <c r="EV74" i="1"/>
  <c r="EW74" i="1"/>
  <c r="EX74" i="1"/>
  <c r="EY74" i="1"/>
  <c r="EZ74" i="1"/>
  <c r="FA74" i="1"/>
  <c r="FB74" i="1"/>
  <c r="FC74" i="1"/>
  <c r="FD74" i="1"/>
  <c r="FE74" i="1"/>
  <c r="FF74" i="1"/>
  <c r="FG74" i="1"/>
  <c r="FH74" i="1"/>
  <c r="FI74" i="1"/>
  <c r="FJ74" i="1"/>
  <c r="FK74" i="1"/>
  <c r="FL74" i="1"/>
  <c r="FM74" i="1"/>
  <c r="FN74" i="1"/>
  <c r="FO74" i="1"/>
  <c r="FP74" i="1"/>
  <c r="FQ74" i="1"/>
  <c r="FR74" i="1"/>
  <c r="FS74" i="1"/>
  <c r="FT74" i="1"/>
  <c r="FV70" i="1"/>
  <c r="U72" i="1"/>
  <c r="S72" i="1"/>
  <c r="B65" i="6" s="1"/>
  <c r="FV71" i="1"/>
  <c r="A75" i="1"/>
  <c r="Y74" i="1"/>
  <c r="M74" i="1"/>
  <c r="Z74" i="1"/>
  <c r="D74" i="1"/>
  <c r="L74" i="1"/>
  <c r="P74" i="1"/>
  <c r="AA74" i="1"/>
  <c r="I74" i="1"/>
  <c r="H74" i="1"/>
  <c r="F74" i="1"/>
  <c r="C74" i="1"/>
  <c r="O74" i="1"/>
  <c r="Q74" i="1"/>
  <c r="N74" i="1"/>
  <c r="G74" i="1"/>
  <c r="J74" i="1"/>
  <c r="K74" i="1"/>
  <c r="E74" i="1"/>
  <c r="AB74" i="1"/>
  <c r="AC74" i="1"/>
  <c r="AD74" i="1"/>
  <c r="AE74" i="1"/>
  <c r="AF74" i="1"/>
  <c r="AG74" i="1"/>
  <c r="AH74" i="1"/>
  <c r="AI74" i="1"/>
  <c r="AJ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BN74" i="1"/>
  <c r="BO74" i="1"/>
  <c r="BP74" i="1"/>
  <c r="BQ74" i="1"/>
  <c r="BR74" i="1"/>
  <c r="BS74" i="1"/>
  <c r="BT74" i="1"/>
  <c r="BU74" i="1"/>
  <c r="BW72" i="1"/>
  <c r="BW74" i="1"/>
  <c r="BW75" i="1"/>
  <c r="BW3" i="1"/>
  <c r="BW73" i="1"/>
  <c r="BX20" i="1"/>
  <c r="BW70" i="1"/>
  <c r="BW40" i="1"/>
  <c r="BW53" i="1"/>
  <c r="BW23" i="1"/>
  <c r="BW29" i="1"/>
  <c r="BW24" i="1"/>
  <c r="BW54" i="1"/>
  <c r="BW57" i="1"/>
  <c r="BW22" i="1"/>
  <c r="BW59" i="1"/>
  <c r="BW64" i="1"/>
  <c r="BW61" i="1"/>
  <c r="BW41" i="1"/>
  <c r="BW25" i="1"/>
  <c r="BW45" i="1"/>
  <c r="BW66" i="1"/>
  <c r="BW52" i="1"/>
  <c r="BW51" i="1"/>
  <c r="BW38" i="1"/>
  <c r="BW32" i="1"/>
  <c r="BW43" i="1"/>
  <c r="BW26" i="1"/>
  <c r="BW67" i="1"/>
  <c r="BW50" i="1"/>
  <c r="BW56" i="1"/>
  <c r="BW69" i="1"/>
  <c r="BW30" i="1"/>
  <c r="BW65" i="1"/>
  <c r="BW68" i="1"/>
  <c r="BW58" i="1"/>
  <c r="BW28" i="1"/>
  <c r="BW62" i="1"/>
  <c r="BW49" i="1"/>
  <c r="BW27" i="1"/>
  <c r="BW55" i="1"/>
  <c r="BW48" i="1"/>
  <c r="BW31" i="1"/>
  <c r="BW44" i="1"/>
  <c r="BW71" i="1"/>
  <c r="BW33" i="1"/>
  <c r="BW39" i="1"/>
  <c r="BW60" i="1"/>
  <c r="BW42" i="1"/>
  <c r="BW46" i="1"/>
  <c r="BW47" i="1"/>
  <c r="BW37" i="1"/>
  <c r="BW35" i="1"/>
  <c r="BW36" i="1"/>
  <c r="BW63" i="1"/>
  <c r="BW34" i="1"/>
  <c r="R73" i="1"/>
  <c r="FW3" i="1" l="1"/>
  <c r="FX20" i="1"/>
  <c r="DX75" i="1"/>
  <c r="DY75" i="1"/>
  <c r="DZ75" i="1"/>
  <c r="EA75" i="1"/>
  <c r="EB75" i="1"/>
  <c r="EC75" i="1"/>
  <c r="ED75" i="1"/>
  <c r="EE75" i="1"/>
  <c r="EF75" i="1"/>
  <c r="EG75" i="1"/>
  <c r="EH75" i="1"/>
  <c r="EI75" i="1"/>
  <c r="EJ75" i="1"/>
  <c r="EK75" i="1"/>
  <c r="EL75" i="1"/>
  <c r="EM75" i="1"/>
  <c r="EN75" i="1"/>
  <c r="EO75" i="1"/>
  <c r="EP75" i="1"/>
  <c r="EQ75" i="1"/>
  <c r="ER75" i="1"/>
  <c r="ES75" i="1"/>
  <c r="ET75" i="1"/>
  <c r="EU75" i="1"/>
  <c r="EV75" i="1"/>
  <c r="EW75" i="1"/>
  <c r="EX75" i="1"/>
  <c r="EY75" i="1"/>
  <c r="EZ75" i="1"/>
  <c r="FA75" i="1"/>
  <c r="FB75" i="1"/>
  <c r="FC75" i="1"/>
  <c r="FD75" i="1"/>
  <c r="FE75" i="1"/>
  <c r="FF75" i="1"/>
  <c r="FG75" i="1"/>
  <c r="FH75" i="1"/>
  <c r="FI75" i="1"/>
  <c r="FJ75" i="1"/>
  <c r="FK75" i="1"/>
  <c r="FL75" i="1"/>
  <c r="FM75" i="1"/>
  <c r="FN75" i="1"/>
  <c r="FO75" i="1"/>
  <c r="FP75" i="1"/>
  <c r="FQ75" i="1"/>
  <c r="FR75" i="1"/>
  <c r="FS75" i="1"/>
  <c r="FT75" i="1"/>
  <c r="FU75" i="1"/>
  <c r="FV75" i="1"/>
  <c r="FW73" i="1"/>
  <c r="FW75" i="1"/>
  <c r="FW74" i="1"/>
  <c r="FW22" i="1"/>
  <c r="FW26" i="1"/>
  <c r="FW23" i="1"/>
  <c r="FW25" i="1"/>
  <c r="FW24" i="1"/>
  <c r="FW27" i="1"/>
  <c r="FW28" i="1"/>
  <c r="FW29" i="1"/>
  <c r="FW30" i="1"/>
  <c r="FW31" i="1"/>
  <c r="FW32" i="1"/>
  <c r="FW33" i="1"/>
  <c r="FW34" i="1"/>
  <c r="FW35" i="1"/>
  <c r="FW36" i="1"/>
  <c r="FW37" i="1"/>
  <c r="FW38" i="1"/>
  <c r="FW39" i="1"/>
  <c r="FW40" i="1"/>
  <c r="FW41" i="1"/>
  <c r="FW42" i="1"/>
  <c r="FW43" i="1"/>
  <c r="FW44" i="1"/>
  <c r="FW45" i="1"/>
  <c r="FW46" i="1"/>
  <c r="FW47" i="1"/>
  <c r="FW48" i="1"/>
  <c r="FW49" i="1"/>
  <c r="FW50" i="1"/>
  <c r="FW51" i="1"/>
  <c r="FW52" i="1"/>
  <c r="FW53" i="1"/>
  <c r="FW54" i="1"/>
  <c r="FW55" i="1"/>
  <c r="FW56" i="1"/>
  <c r="FW57" i="1"/>
  <c r="FW58" i="1"/>
  <c r="FW59" i="1"/>
  <c r="FW61" i="1"/>
  <c r="FW60" i="1"/>
  <c r="FW62" i="1"/>
  <c r="FW63" i="1"/>
  <c r="FW64" i="1"/>
  <c r="FW65" i="1"/>
  <c r="FW66" i="1"/>
  <c r="FW67" i="1"/>
  <c r="FW68" i="1"/>
  <c r="FW69" i="1"/>
  <c r="FW70" i="1"/>
  <c r="FW71" i="1"/>
  <c r="FW72" i="1"/>
  <c r="T73" i="1"/>
  <c r="C66" i="6" s="1"/>
  <c r="S73" i="1"/>
  <c r="B66" i="6" s="1"/>
  <c r="U73" i="1"/>
  <c r="R74" i="1"/>
  <c r="A76" i="1"/>
  <c r="Y75" i="1"/>
  <c r="Z75" i="1"/>
  <c r="M75" i="1"/>
  <c r="J75" i="1"/>
  <c r="H75" i="1"/>
  <c r="E75" i="1"/>
  <c r="L75" i="1"/>
  <c r="Q75" i="1"/>
  <c r="D75" i="1"/>
  <c r="F75" i="1"/>
  <c r="G75" i="1"/>
  <c r="P75" i="1"/>
  <c r="O75" i="1"/>
  <c r="AA75" i="1"/>
  <c r="I75" i="1"/>
  <c r="N75" i="1"/>
  <c r="K75" i="1"/>
  <c r="C75" i="1"/>
  <c r="AB75" i="1"/>
  <c r="AC75" i="1"/>
  <c r="AD75" i="1"/>
  <c r="AE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X73" i="1"/>
  <c r="BX76" i="1"/>
  <c r="BY20" i="1"/>
  <c r="FX72" i="1" s="1"/>
  <c r="BX75" i="1"/>
  <c r="BX3" i="1"/>
  <c r="BX74" i="1"/>
  <c r="BX29" i="1"/>
  <c r="BX23" i="1"/>
  <c r="BX67" i="1"/>
  <c r="BX70" i="1"/>
  <c r="BX25" i="1"/>
  <c r="BX40" i="1"/>
  <c r="BX32" i="1"/>
  <c r="BX57" i="1"/>
  <c r="BX53" i="1"/>
  <c r="BX22" i="1"/>
  <c r="BX45" i="1"/>
  <c r="BX51" i="1"/>
  <c r="BX65" i="1"/>
  <c r="BX61" i="1"/>
  <c r="BX54" i="1"/>
  <c r="BX50" i="1"/>
  <c r="BX59" i="1"/>
  <c r="BX66" i="1"/>
  <c r="BX26" i="1"/>
  <c r="BX64" i="1"/>
  <c r="BX52" i="1"/>
  <c r="BX24" i="1"/>
  <c r="BX43" i="1"/>
  <c r="BX69" i="1"/>
  <c r="BX30" i="1"/>
  <c r="BX72" i="1"/>
  <c r="BX38" i="1"/>
  <c r="BX41" i="1"/>
  <c r="BX56" i="1"/>
  <c r="BX36" i="1"/>
  <c r="BX31" i="1"/>
  <c r="BX44" i="1"/>
  <c r="BX27" i="1"/>
  <c r="BX55" i="1"/>
  <c r="BX49" i="1"/>
  <c r="BX35" i="1"/>
  <c r="BX28" i="1"/>
  <c r="BX39" i="1"/>
  <c r="BX58" i="1"/>
  <c r="BX46" i="1"/>
  <c r="BX60" i="1"/>
  <c r="BX42" i="1"/>
  <c r="BX63" i="1"/>
  <c r="BX68" i="1"/>
  <c r="BX33" i="1"/>
  <c r="BX37" i="1"/>
  <c r="BX48" i="1"/>
  <c r="BX71" i="1"/>
  <c r="BX47" i="1"/>
  <c r="BX62" i="1"/>
  <c r="BX34" i="1"/>
  <c r="FX3" i="1" l="1"/>
  <c r="FY20" i="1"/>
  <c r="FX75" i="1"/>
  <c r="FX76" i="1"/>
  <c r="FX74" i="1"/>
  <c r="FX25" i="1"/>
  <c r="FX24" i="1"/>
  <c r="FX22" i="1"/>
  <c r="FX26" i="1"/>
  <c r="FX23" i="1"/>
  <c r="FX27" i="1"/>
  <c r="FX28" i="1"/>
  <c r="FX29" i="1"/>
  <c r="FX30" i="1"/>
  <c r="FX31" i="1"/>
  <c r="FX32" i="1"/>
  <c r="FX33" i="1"/>
  <c r="FX34" i="1"/>
  <c r="FX36" i="1"/>
  <c r="FX35" i="1"/>
  <c r="FX37" i="1"/>
  <c r="FX38" i="1"/>
  <c r="FX39" i="1"/>
  <c r="FX40" i="1"/>
  <c r="FX41" i="1"/>
  <c r="FX42" i="1"/>
  <c r="FX43" i="1"/>
  <c r="FX44" i="1"/>
  <c r="FX45" i="1"/>
  <c r="FX46" i="1"/>
  <c r="FX47" i="1"/>
  <c r="FX48" i="1"/>
  <c r="FX49" i="1"/>
  <c r="FX50" i="1"/>
  <c r="FX51" i="1"/>
  <c r="FX52" i="1"/>
  <c r="FX53" i="1"/>
  <c r="FX54" i="1"/>
  <c r="FX55" i="1"/>
  <c r="FX56" i="1"/>
  <c r="FX57" i="1"/>
  <c r="FX58" i="1"/>
  <c r="FX59" i="1"/>
  <c r="FX60" i="1"/>
  <c r="FX61" i="1"/>
  <c r="FX62" i="1"/>
  <c r="FX63" i="1"/>
  <c r="FX64" i="1"/>
  <c r="FX65" i="1"/>
  <c r="FX66" i="1"/>
  <c r="FX67" i="1"/>
  <c r="FX68" i="1"/>
  <c r="FX69" i="1"/>
  <c r="FX70" i="1"/>
  <c r="FX71" i="1"/>
  <c r="DX76" i="1"/>
  <c r="DY76" i="1"/>
  <c r="DZ76" i="1"/>
  <c r="EA76" i="1"/>
  <c r="EB76" i="1"/>
  <c r="EC76" i="1"/>
  <c r="ED76" i="1"/>
  <c r="EE76" i="1"/>
  <c r="EF76" i="1"/>
  <c r="EG76" i="1"/>
  <c r="EH76" i="1"/>
  <c r="EI76" i="1"/>
  <c r="EJ76" i="1"/>
  <c r="EK76" i="1"/>
  <c r="EL76" i="1"/>
  <c r="EM76" i="1"/>
  <c r="EN76" i="1"/>
  <c r="EO76" i="1"/>
  <c r="EP76" i="1"/>
  <c r="EQ76" i="1"/>
  <c r="ER76" i="1"/>
  <c r="ES76" i="1"/>
  <c r="ET76" i="1"/>
  <c r="EU76" i="1"/>
  <c r="EV76" i="1"/>
  <c r="EW76" i="1"/>
  <c r="EX76" i="1"/>
  <c r="EY76" i="1"/>
  <c r="EZ76" i="1"/>
  <c r="FA76" i="1"/>
  <c r="FB76" i="1"/>
  <c r="FC76" i="1"/>
  <c r="FD76" i="1"/>
  <c r="FE76" i="1"/>
  <c r="FF76" i="1"/>
  <c r="FG76" i="1"/>
  <c r="FH76" i="1"/>
  <c r="FI76" i="1"/>
  <c r="FJ76" i="1"/>
  <c r="FK76" i="1"/>
  <c r="FL76" i="1"/>
  <c r="FM76" i="1"/>
  <c r="FN76" i="1"/>
  <c r="FO76" i="1"/>
  <c r="FP76" i="1"/>
  <c r="FQ76" i="1"/>
  <c r="FR76" i="1"/>
  <c r="FS76" i="1"/>
  <c r="FT76" i="1"/>
  <c r="FU76" i="1"/>
  <c r="FV76" i="1"/>
  <c r="FW76" i="1"/>
  <c r="FX73" i="1"/>
  <c r="U74" i="1"/>
  <c r="T74" i="1"/>
  <c r="C67" i="6" s="1"/>
  <c r="S74" i="1"/>
  <c r="B67" i="6" s="1"/>
  <c r="BY75" i="1"/>
  <c r="BY3" i="1"/>
  <c r="BY76" i="1"/>
  <c r="BY74" i="1"/>
  <c r="BZ20" i="1"/>
  <c r="FY73" i="1" s="1"/>
  <c r="BY29" i="1"/>
  <c r="BY67" i="1"/>
  <c r="BY32" i="1"/>
  <c r="BY57" i="1"/>
  <c r="BY54" i="1"/>
  <c r="BY70" i="1"/>
  <c r="BY53" i="1"/>
  <c r="BY23" i="1"/>
  <c r="BY25" i="1"/>
  <c r="BY40" i="1"/>
  <c r="BY45" i="1"/>
  <c r="BY56" i="1"/>
  <c r="BY61" i="1"/>
  <c r="BY69" i="1"/>
  <c r="BY72" i="1"/>
  <c r="BY24" i="1"/>
  <c r="BY22" i="1"/>
  <c r="BY43" i="1"/>
  <c r="BY51" i="1"/>
  <c r="BY38" i="1"/>
  <c r="BY50" i="1"/>
  <c r="BY35" i="1"/>
  <c r="BY64" i="1"/>
  <c r="BY59" i="1"/>
  <c r="BY66" i="1"/>
  <c r="BY26" i="1"/>
  <c r="BY65" i="1"/>
  <c r="BY41" i="1"/>
  <c r="BY30" i="1"/>
  <c r="BY49" i="1"/>
  <c r="BY28" i="1"/>
  <c r="BY46" i="1"/>
  <c r="BY52" i="1"/>
  <c r="BY36" i="1"/>
  <c r="BY39" i="1"/>
  <c r="BY27" i="1"/>
  <c r="BY55" i="1"/>
  <c r="BY48" i="1"/>
  <c r="BY42" i="1"/>
  <c r="BY44" i="1"/>
  <c r="BY62" i="1"/>
  <c r="BY63" i="1"/>
  <c r="BY68" i="1"/>
  <c r="BY37" i="1"/>
  <c r="BY31" i="1"/>
  <c r="BY58" i="1"/>
  <c r="BY71" i="1"/>
  <c r="BY60" i="1"/>
  <c r="BY73" i="1"/>
  <c r="BY47" i="1"/>
  <c r="BY34" i="1"/>
  <c r="BY33" i="1"/>
  <c r="R75" i="1"/>
  <c r="Y76" i="1"/>
  <c r="A77" i="1"/>
  <c r="Z76" i="1"/>
  <c r="M76" i="1"/>
  <c r="E76" i="1"/>
  <c r="F76" i="1"/>
  <c r="D76" i="1"/>
  <c r="L76" i="1"/>
  <c r="Q76" i="1"/>
  <c r="C76" i="1"/>
  <c r="P76" i="1"/>
  <c r="N76" i="1"/>
  <c r="H76" i="1"/>
  <c r="G76" i="1"/>
  <c r="O76" i="1"/>
  <c r="AA76" i="1"/>
  <c r="I76" i="1"/>
  <c r="K76" i="1"/>
  <c r="J76" i="1"/>
  <c r="AB76" i="1"/>
  <c r="AC76" i="1"/>
  <c r="AD76" i="1"/>
  <c r="AE76" i="1"/>
  <c r="AF76" i="1"/>
  <c r="AG76" i="1"/>
  <c r="AH76" i="1"/>
  <c r="AI76" i="1"/>
  <c r="AJ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BN76" i="1"/>
  <c r="BO76" i="1"/>
  <c r="BP76" i="1"/>
  <c r="BQ76" i="1"/>
  <c r="BR76" i="1"/>
  <c r="BS76" i="1"/>
  <c r="BT76" i="1"/>
  <c r="BU76" i="1"/>
  <c r="BV76" i="1"/>
  <c r="BW76" i="1"/>
  <c r="FZ20" i="1" l="1"/>
  <c r="FY3" i="1"/>
  <c r="FY75" i="1"/>
  <c r="FY77" i="1"/>
  <c r="FY76" i="1"/>
  <c r="FY22" i="1"/>
  <c r="FY23" i="1"/>
  <c r="FY26" i="1"/>
  <c r="FY25" i="1"/>
  <c r="FY24" i="1"/>
  <c r="FY27" i="1"/>
  <c r="FY28" i="1"/>
  <c r="FY29" i="1"/>
  <c r="FY30" i="1"/>
  <c r="FY31" i="1"/>
  <c r="FY32" i="1"/>
  <c r="FY33" i="1"/>
  <c r="FY34" i="1"/>
  <c r="FY36" i="1"/>
  <c r="FY35" i="1"/>
  <c r="FY37" i="1"/>
  <c r="FY38" i="1"/>
  <c r="FY39" i="1"/>
  <c r="FY40" i="1"/>
  <c r="FY41" i="1"/>
  <c r="FY42" i="1"/>
  <c r="FY43" i="1"/>
  <c r="FY44" i="1"/>
  <c r="FY45" i="1"/>
  <c r="FY46" i="1"/>
  <c r="FY47" i="1"/>
  <c r="FY48" i="1"/>
  <c r="FY49" i="1"/>
  <c r="FY50" i="1"/>
  <c r="FY51" i="1"/>
  <c r="FY52" i="1"/>
  <c r="FY53" i="1"/>
  <c r="FY54" i="1"/>
  <c r="FY55" i="1"/>
  <c r="FY56" i="1"/>
  <c r="FY57" i="1"/>
  <c r="FY58" i="1"/>
  <c r="FY59" i="1"/>
  <c r="FY60" i="1"/>
  <c r="FY61" i="1"/>
  <c r="FY62" i="1"/>
  <c r="FY63" i="1"/>
  <c r="FY64" i="1"/>
  <c r="FY65" i="1"/>
  <c r="FY66" i="1"/>
  <c r="FY67" i="1"/>
  <c r="FY68" i="1"/>
  <c r="FY69" i="1"/>
  <c r="FY70" i="1"/>
  <c r="FY71" i="1"/>
  <c r="FY72" i="1"/>
  <c r="BY77" i="1"/>
  <c r="DX77" i="1"/>
  <c r="DY77" i="1"/>
  <c r="DZ77" i="1"/>
  <c r="EA77" i="1"/>
  <c r="EB77" i="1"/>
  <c r="EC77" i="1"/>
  <c r="ED77" i="1"/>
  <c r="EE77" i="1"/>
  <c r="EF77" i="1"/>
  <c r="EG77" i="1"/>
  <c r="EH77" i="1"/>
  <c r="EI77" i="1"/>
  <c r="EJ77" i="1"/>
  <c r="EK77" i="1"/>
  <c r="EL77" i="1"/>
  <c r="EM77" i="1"/>
  <c r="EN77" i="1"/>
  <c r="EO77" i="1"/>
  <c r="EP77" i="1"/>
  <c r="EQ77" i="1"/>
  <c r="ER77" i="1"/>
  <c r="ES77" i="1"/>
  <c r="ET77" i="1"/>
  <c r="EU77" i="1"/>
  <c r="EV77" i="1"/>
  <c r="EW77" i="1"/>
  <c r="EX77" i="1"/>
  <c r="EY77" i="1"/>
  <c r="EZ77" i="1"/>
  <c r="FA77" i="1"/>
  <c r="FB77" i="1"/>
  <c r="FC77" i="1"/>
  <c r="FD77" i="1"/>
  <c r="FE77" i="1"/>
  <c r="FF77" i="1"/>
  <c r="FG77" i="1"/>
  <c r="FH77" i="1"/>
  <c r="FI77" i="1"/>
  <c r="FJ77" i="1"/>
  <c r="FK77" i="1"/>
  <c r="FL77" i="1"/>
  <c r="FM77" i="1"/>
  <c r="FN77" i="1"/>
  <c r="FO77" i="1"/>
  <c r="FP77" i="1"/>
  <c r="FQ77" i="1"/>
  <c r="FR77" i="1"/>
  <c r="FS77" i="1"/>
  <c r="FT77" i="1"/>
  <c r="FU77" i="1"/>
  <c r="FV77" i="1"/>
  <c r="FW77" i="1"/>
  <c r="FX77" i="1"/>
  <c r="FY74" i="1"/>
  <c r="R76" i="1"/>
  <c r="U75" i="1"/>
  <c r="S75" i="1"/>
  <c r="B68" i="6" s="1"/>
  <c r="T75" i="1"/>
  <c r="C68" i="6" s="1"/>
  <c r="Y77" i="1"/>
  <c r="Z77" i="1"/>
  <c r="A78" i="1"/>
  <c r="BZ78" i="1" s="1"/>
  <c r="M77" i="1"/>
  <c r="L77" i="1"/>
  <c r="O77" i="1"/>
  <c r="P77" i="1"/>
  <c r="F77" i="1"/>
  <c r="Q77" i="1"/>
  <c r="H77" i="1"/>
  <c r="D77" i="1"/>
  <c r="C77" i="1"/>
  <c r="G77" i="1"/>
  <c r="I77" i="1"/>
  <c r="N77" i="1"/>
  <c r="J77" i="1"/>
  <c r="K77" i="1"/>
  <c r="AA77" i="1"/>
  <c r="E77" i="1"/>
  <c r="AB77" i="1"/>
  <c r="AC77" i="1"/>
  <c r="AD77" i="1"/>
  <c r="AE77" i="1"/>
  <c r="AF77" i="1"/>
  <c r="AG77" i="1"/>
  <c r="AH77" i="1"/>
  <c r="AI77" i="1"/>
  <c r="AJ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BZ3" i="1"/>
  <c r="BZ77" i="1"/>
  <c r="BZ75" i="1"/>
  <c r="CA20" i="1"/>
  <c r="FZ74" i="1" s="1"/>
  <c r="BZ76" i="1"/>
  <c r="BZ25" i="1"/>
  <c r="BZ57" i="1"/>
  <c r="BZ53" i="1"/>
  <c r="BZ22" i="1"/>
  <c r="BZ29" i="1"/>
  <c r="BZ32" i="1"/>
  <c r="BZ67" i="1"/>
  <c r="BZ24" i="1"/>
  <c r="BZ40" i="1"/>
  <c r="BZ27" i="1"/>
  <c r="BZ59" i="1"/>
  <c r="BZ43" i="1"/>
  <c r="BZ65" i="1"/>
  <c r="BZ61" i="1"/>
  <c r="BZ41" i="1"/>
  <c r="BZ70" i="1"/>
  <c r="BZ23" i="1"/>
  <c r="BZ50" i="1"/>
  <c r="BZ49" i="1"/>
  <c r="BZ28" i="1"/>
  <c r="BZ74" i="1"/>
  <c r="BZ66" i="1"/>
  <c r="BZ52" i="1"/>
  <c r="BZ56" i="1"/>
  <c r="BZ54" i="1"/>
  <c r="BZ45" i="1"/>
  <c r="BZ35" i="1"/>
  <c r="BZ26" i="1"/>
  <c r="BZ64" i="1"/>
  <c r="BZ51" i="1"/>
  <c r="BZ38" i="1"/>
  <c r="BZ69" i="1"/>
  <c r="BZ30" i="1"/>
  <c r="BZ72" i="1"/>
  <c r="BZ73" i="1"/>
  <c r="BZ36" i="1"/>
  <c r="BZ31" i="1"/>
  <c r="BZ48" i="1"/>
  <c r="BZ44" i="1"/>
  <c r="BZ68" i="1"/>
  <c r="BZ34" i="1"/>
  <c r="BZ55" i="1"/>
  <c r="BZ46" i="1"/>
  <c r="BZ71" i="1"/>
  <c r="BZ63" i="1"/>
  <c r="BZ33" i="1"/>
  <c r="BZ47" i="1"/>
  <c r="BZ37" i="1"/>
  <c r="BZ39" i="1"/>
  <c r="BZ60" i="1"/>
  <c r="BZ58" i="1"/>
  <c r="BZ62" i="1"/>
  <c r="BZ42" i="1"/>
  <c r="GA20" i="1" l="1"/>
  <c r="FZ3" i="1"/>
  <c r="DX78" i="1"/>
  <c r="DY78" i="1"/>
  <c r="DZ78" i="1"/>
  <c r="EA78" i="1"/>
  <c r="EB78" i="1"/>
  <c r="EC78" i="1"/>
  <c r="ED78" i="1"/>
  <c r="EE78" i="1"/>
  <c r="EF78" i="1"/>
  <c r="EG78" i="1"/>
  <c r="EH78" i="1"/>
  <c r="EI78" i="1"/>
  <c r="EJ78" i="1"/>
  <c r="EK78" i="1"/>
  <c r="EL78" i="1"/>
  <c r="EM78" i="1"/>
  <c r="EN78" i="1"/>
  <c r="EO78" i="1"/>
  <c r="EP78" i="1"/>
  <c r="EQ78" i="1"/>
  <c r="ER78" i="1"/>
  <c r="ES78" i="1"/>
  <c r="ET78" i="1"/>
  <c r="EU78" i="1"/>
  <c r="EV78" i="1"/>
  <c r="EW78" i="1"/>
  <c r="EX78" i="1"/>
  <c r="EY78" i="1"/>
  <c r="EZ78" i="1"/>
  <c r="FA78" i="1"/>
  <c r="FB78" i="1"/>
  <c r="FC78" i="1"/>
  <c r="FD78" i="1"/>
  <c r="FE78" i="1"/>
  <c r="FF78" i="1"/>
  <c r="FG78" i="1"/>
  <c r="FH78" i="1"/>
  <c r="FI78" i="1"/>
  <c r="FJ78" i="1"/>
  <c r="FK78" i="1"/>
  <c r="FL78" i="1"/>
  <c r="FM78" i="1"/>
  <c r="FN78" i="1"/>
  <c r="FO78" i="1"/>
  <c r="FP78" i="1"/>
  <c r="FQ78" i="1"/>
  <c r="FR78" i="1"/>
  <c r="FS78" i="1"/>
  <c r="FT78" i="1"/>
  <c r="FU78" i="1"/>
  <c r="FV78" i="1"/>
  <c r="FW78" i="1"/>
  <c r="FX78" i="1"/>
  <c r="FY78" i="1"/>
  <c r="FZ76" i="1"/>
  <c r="FZ77" i="1"/>
  <c r="FZ78" i="1"/>
  <c r="FZ25" i="1"/>
  <c r="FZ22" i="1"/>
  <c r="FZ26" i="1"/>
  <c r="FZ23" i="1"/>
  <c r="FZ24" i="1"/>
  <c r="FZ27" i="1"/>
  <c r="FZ28" i="1"/>
  <c r="FZ29" i="1"/>
  <c r="FZ30" i="1"/>
  <c r="FZ31" i="1"/>
  <c r="FZ32" i="1"/>
  <c r="FZ33" i="1"/>
  <c r="FZ34" i="1"/>
  <c r="FZ36" i="1"/>
  <c r="FZ35" i="1"/>
  <c r="FZ37" i="1"/>
  <c r="FZ38" i="1"/>
  <c r="FZ39" i="1"/>
  <c r="FZ40" i="1"/>
  <c r="FZ41" i="1"/>
  <c r="FZ42" i="1"/>
  <c r="FZ43" i="1"/>
  <c r="FZ44" i="1"/>
  <c r="FZ45" i="1"/>
  <c r="FZ46" i="1"/>
  <c r="FZ47" i="1"/>
  <c r="FZ48" i="1"/>
  <c r="FZ49" i="1"/>
  <c r="FZ50" i="1"/>
  <c r="FZ51" i="1"/>
  <c r="FZ52" i="1"/>
  <c r="FZ53" i="1"/>
  <c r="FZ54" i="1"/>
  <c r="FZ55" i="1"/>
  <c r="FZ56" i="1"/>
  <c r="FZ57" i="1"/>
  <c r="FZ58" i="1"/>
  <c r="FZ59" i="1"/>
  <c r="FZ61" i="1"/>
  <c r="FZ60" i="1"/>
  <c r="FZ62" i="1"/>
  <c r="FZ63" i="1"/>
  <c r="FZ64" i="1"/>
  <c r="FZ65" i="1"/>
  <c r="FZ66" i="1"/>
  <c r="FZ67" i="1"/>
  <c r="FZ68" i="1"/>
  <c r="FZ69" i="1"/>
  <c r="FZ70" i="1"/>
  <c r="FZ72" i="1"/>
  <c r="FZ71" i="1"/>
  <c r="FZ73" i="1"/>
  <c r="FZ75" i="1"/>
  <c r="Y78" i="1"/>
  <c r="Z78" i="1"/>
  <c r="A79" i="1"/>
  <c r="M78" i="1"/>
  <c r="AA78" i="1"/>
  <c r="I78" i="1"/>
  <c r="C78" i="1"/>
  <c r="F78" i="1"/>
  <c r="G78" i="1"/>
  <c r="D78" i="1"/>
  <c r="J78" i="1"/>
  <c r="Q78" i="1"/>
  <c r="O78" i="1"/>
  <c r="P78" i="1"/>
  <c r="H78" i="1"/>
  <c r="L78" i="1"/>
  <c r="N78" i="1"/>
  <c r="K78" i="1"/>
  <c r="E78" i="1"/>
  <c r="AB78" i="1"/>
  <c r="AC78" i="1"/>
  <c r="AD78" i="1"/>
  <c r="AE78" i="1"/>
  <c r="AF78" i="1"/>
  <c r="AG78" i="1"/>
  <c r="AH78" i="1"/>
  <c r="AI78" i="1"/>
  <c r="AJ78" i="1"/>
  <c r="AK78" i="1"/>
  <c r="AL78" i="1"/>
  <c r="AM78" i="1"/>
  <c r="AN78" i="1"/>
  <c r="AO78" i="1"/>
  <c r="AP78" i="1"/>
  <c r="AQ78" i="1"/>
  <c r="AR78" i="1"/>
  <c r="AS78" i="1"/>
  <c r="AT78" i="1"/>
  <c r="AU78" i="1"/>
  <c r="AV78" i="1"/>
  <c r="AW78" i="1"/>
  <c r="AX78" i="1"/>
  <c r="AY78" i="1"/>
  <c r="AZ78" i="1"/>
  <c r="BA78" i="1"/>
  <c r="BB78" i="1"/>
  <c r="BC78" i="1"/>
  <c r="BD78" i="1"/>
  <c r="BE78" i="1"/>
  <c r="BF78" i="1"/>
  <c r="BG78" i="1"/>
  <c r="BH78" i="1"/>
  <c r="BI78" i="1"/>
  <c r="BJ78" i="1"/>
  <c r="BK78" i="1"/>
  <c r="BL78" i="1"/>
  <c r="BM78" i="1"/>
  <c r="BN78" i="1"/>
  <c r="BO78" i="1"/>
  <c r="BP78" i="1"/>
  <c r="BQ78" i="1"/>
  <c r="BR78" i="1"/>
  <c r="BS78" i="1"/>
  <c r="BT78" i="1"/>
  <c r="BU78" i="1"/>
  <c r="BV78" i="1"/>
  <c r="BW78" i="1"/>
  <c r="BX78" i="1"/>
  <c r="BY78" i="1"/>
  <c r="S76" i="1"/>
  <c r="B69" i="6" s="1"/>
  <c r="U76" i="1"/>
  <c r="T76" i="1"/>
  <c r="C69" i="6" s="1"/>
  <c r="R77" i="1"/>
  <c r="CA77" i="1"/>
  <c r="CB20" i="1"/>
  <c r="GA75" i="1" s="1"/>
  <c r="CA76" i="1"/>
  <c r="CA3" i="1"/>
  <c r="CA78" i="1"/>
  <c r="CA29" i="1"/>
  <c r="CA67" i="1"/>
  <c r="CA25" i="1"/>
  <c r="CA32" i="1"/>
  <c r="CA53" i="1"/>
  <c r="CA54" i="1"/>
  <c r="CA23" i="1"/>
  <c r="CA22" i="1"/>
  <c r="CA70" i="1"/>
  <c r="CA24" i="1"/>
  <c r="CA45" i="1"/>
  <c r="CA26" i="1"/>
  <c r="CA36" i="1"/>
  <c r="CA69" i="1"/>
  <c r="CA40" i="1"/>
  <c r="CA57" i="1"/>
  <c r="CA75" i="1"/>
  <c r="CA59" i="1"/>
  <c r="CA64" i="1"/>
  <c r="CA56" i="1"/>
  <c r="CA51" i="1"/>
  <c r="CA65" i="1"/>
  <c r="CA50" i="1"/>
  <c r="CA43" i="1"/>
  <c r="CA74" i="1"/>
  <c r="CA66" i="1"/>
  <c r="CA52" i="1"/>
  <c r="CA38" i="1"/>
  <c r="CA41" i="1"/>
  <c r="CA61" i="1"/>
  <c r="CA30" i="1"/>
  <c r="CA72" i="1"/>
  <c r="CA37" i="1"/>
  <c r="CA73" i="1"/>
  <c r="CA31" i="1"/>
  <c r="CA44" i="1"/>
  <c r="CA60" i="1"/>
  <c r="CA46" i="1"/>
  <c r="CA55" i="1"/>
  <c r="CA49" i="1"/>
  <c r="CA28" i="1"/>
  <c r="CA39" i="1"/>
  <c r="CA63" i="1"/>
  <c r="CA68" i="1"/>
  <c r="CA33" i="1"/>
  <c r="CA58" i="1"/>
  <c r="CA71" i="1"/>
  <c r="CA27" i="1"/>
  <c r="CA48" i="1"/>
  <c r="CA35" i="1"/>
  <c r="CA47" i="1"/>
  <c r="CA34" i="1"/>
  <c r="CA62" i="1"/>
  <c r="CA42" i="1"/>
  <c r="GB20" i="1" l="1"/>
  <c r="GA3" i="1"/>
  <c r="DX79" i="1"/>
  <c r="DY79" i="1"/>
  <c r="DZ79" i="1"/>
  <c r="EA79" i="1"/>
  <c r="EB79" i="1"/>
  <c r="EC79" i="1"/>
  <c r="ED79" i="1"/>
  <c r="EE79" i="1"/>
  <c r="EF79" i="1"/>
  <c r="EG79" i="1"/>
  <c r="EH79" i="1"/>
  <c r="EI79" i="1"/>
  <c r="EJ79" i="1"/>
  <c r="EK79" i="1"/>
  <c r="EL79" i="1"/>
  <c r="EM79" i="1"/>
  <c r="EN79" i="1"/>
  <c r="EO79" i="1"/>
  <c r="EP79" i="1"/>
  <c r="EQ79" i="1"/>
  <c r="ER79" i="1"/>
  <c r="ES79" i="1"/>
  <c r="ET79" i="1"/>
  <c r="EU79" i="1"/>
  <c r="EV79" i="1"/>
  <c r="EW79" i="1"/>
  <c r="EX79" i="1"/>
  <c r="EY79" i="1"/>
  <c r="EZ79" i="1"/>
  <c r="FA79" i="1"/>
  <c r="FB79" i="1"/>
  <c r="FC79" i="1"/>
  <c r="FD79" i="1"/>
  <c r="FE79" i="1"/>
  <c r="FF79" i="1"/>
  <c r="FG79" i="1"/>
  <c r="FH79" i="1"/>
  <c r="FI79" i="1"/>
  <c r="FJ79" i="1"/>
  <c r="FK79" i="1"/>
  <c r="FL79" i="1"/>
  <c r="FM79" i="1"/>
  <c r="FN79" i="1"/>
  <c r="FO79" i="1"/>
  <c r="FP79" i="1"/>
  <c r="FQ79" i="1"/>
  <c r="FR79" i="1"/>
  <c r="FS79" i="1"/>
  <c r="FT79" i="1"/>
  <c r="FU79" i="1"/>
  <c r="FV79" i="1"/>
  <c r="FW79" i="1"/>
  <c r="FX79" i="1"/>
  <c r="FY79" i="1"/>
  <c r="FZ79" i="1"/>
  <c r="GA78" i="1"/>
  <c r="GA77" i="1"/>
  <c r="GA79" i="1"/>
  <c r="GA23" i="1"/>
  <c r="GA22" i="1"/>
  <c r="GA26" i="1"/>
  <c r="GA25" i="1"/>
  <c r="GA24" i="1"/>
  <c r="GA27" i="1"/>
  <c r="GA28" i="1"/>
  <c r="GA29" i="1"/>
  <c r="GA30" i="1"/>
  <c r="GA31" i="1"/>
  <c r="GA32" i="1"/>
  <c r="GA33" i="1"/>
  <c r="GA34" i="1"/>
  <c r="GA35" i="1"/>
  <c r="GA36" i="1"/>
  <c r="GA37" i="1"/>
  <c r="GA38" i="1"/>
  <c r="GA39" i="1"/>
  <c r="GA40" i="1"/>
  <c r="GA41" i="1"/>
  <c r="GA42" i="1"/>
  <c r="GA43" i="1"/>
  <c r="GA44" i="1"/>
  <c r="GA45" i="1"/>
  <c r="GA46" i="1"/>
  <c r="GA47" i="1"/>
  <c r="GA48" i="1"/>
  <c r="GA49" i="1"/>
  <c r="GA50" i="1"/>
  <c r="GA51" i="1"/>
  <c r="GA52" i="1"/>
  <c r="GA53" i="1"/>
  <c r="GA54" i="1"/>
  <c r="GA55" i="1"/>
  <c r="GA56" i="1"/>
  <c r="GA57" i="1"/>
  <c r="GA58" i="1"/>
  <c r="GA59" i="1"/>
  <c r="GA61" i="1"/>
  <c r="GA60" i="1"/>
  <c r="GA62" i="1"/>
  <c r="GA63" i="1"/>
  <c r="GA64" i="1"/>
  <c r="GA65" i="1"/>
  <c r="GA66" i="1"/>
  <c r="GA67" i="1"/>
  <c r="GA68" i="1"/>
  <c r="GA69" i="1"/>
  <c r="GA70" i="1"/>
  <c r="GA71" i="1"/>
  <c r="GA72" i="1"/>
  <c r="GA73" i="1"/>
  <c r="GA74" i="1"/>
  <c r="GA76" i="1"/>
  <c r="R78" i="1"/>
  <c r="Y79" i="1"/>
  <c r="Z79" i="1"/>
  <c r="A80" i="1"/>
  <c r="CB80" i="1" s="1"/>
  <c r="M79" i="1"/>
  <c r="N79" i="1"/>
  <c r="O79" i="1"/>
  <c r="P79" i="1"/>
  <c r="D79" i="1"/>
  <c r="Q79" i="1"/>
  <c r="J79" i="1"/>
  <c r="E79" i="1"/>
  <c r="C79" i="1"/>
  <c r="L79" i="1"/>
  <c r="G79" i="1"/>
  <c r="K79" i="1"/>
  <c r="AA79" i="1"/>
  <c r="H79" i="1"/>
  <c r="I79" i="1"/>
  <c r="F79" i="1"/>
  <c r="AB79" i="1"/>
  <c r="AC79" i="1"/>
  <c r="AD79" i="1"/>
  <c r="AE79" i="1"/>
  <c r="AF79" i="1"/>
  <c r="AG79" i="1"/>
  <c r="AH79" i="1"/>
  <c r="AI79" i="1"/>
  <c r="AJ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BN79" i="1"/>
  <c r="BO79" i="1"/>
  <c r="BP79" i="1"/>
  <c r="BQ79" i="1"/>
  <c r="BR79" i="1"/>
  <c r="BS79" i="1"/>
  <c r="BT79" i="1"/>
  <c r="BU79" i="1"/>
  <c r="BV79" i="1"/>
  <c r="BW79" i="1"/>
  <c r="BX79" i="1"/>
  <c r="BY79" i="1"/>
  <c r="BZ79" i="1"/>
  <c r="CB3" i="1"/>
  <c r="CB78" i="1"/>
  <c r="CB79" i="1"/>
  <c r="CB77" i="1"/>
  <c r="CC20" i="1"/>
  <c r="CB29" i="1"/>
  <c r="CB25" i="1"/>
  <c r="CB24" i="1"/>
  <c r="CB23" i="1"/>
  <c r="CB57" i="1"/>
  <c r="CB70" i="1"/>
  <c r="CB32" i="1"/>
  <c r="CB40" i="1"/>
  <c r="CB54" i="1"/>
  <c r="CB22" i="1"/>
  <c r="CB67" i="1"/>
  <c r="CB53" i="1"/>
  <c r="CB50" i="1"/>
  <c r="CB74" i="1"/>
  <c r="CB52" i="1"/>
  <c r="CB38" i="1"/>
  <c r="CB61" i="1"/>
  <c r="CB41" i="1"/>
  <c r="CB65" i="1"/>
  <c r="CB35" i="1"/>
  <c r="CB75" i="1"/>
  <c r="CB43" i="1"/>
  <c r="CB59" i="1"/>
  <c r="CB51" i="1"/>
  <c r="CB66" i="1"/>
  <c r="CB26" i="1"/>
  <c r="CB64" i="1"/>
  <c r="CB69" i="1"/>
  <c r="CB48" i="1"/>
  <c r="CB30" i="1"/>
  <c r="CB72" i="1"/>
  <c r="CB27" i="1"/>
  <c r="CB36" i="1"/>
  <c r="CB28" i="1"/>
  <c r="CB58" i="1"/>
  <c r="CB71" i="1"/>
  <c r="CB44" i="1"/>
  <c r="CB31" i="1"/>
  <c r="CB46" i="1"/>
  <c r="CB73" i="1"/>
  <c r="CB34" i="1"/>
  <c r="CB56" i="1"/>
  <c r="CB76" i="1"/>
  <c r="CB55" i="1"/>
  <c r="CB39" i="1"/>
  <c r="CB60" i="1"/>
  <c r="CB62" i="1"/>
  <c r="CB63" i="1"/>
  <c r="CB49" i="1"/>
  <c r="CB42" i="1"/>
  <c r="CB68" i="1"/>
  <c r="CB45" i="1"/>
  <c r="CB37" i="1"/>
  <c r="CB47" i="1"/>
  <c r="CB33" i="1"/>
  <c r="CA79" i="1"/>
  <c r="T77" i="1"/>
  <c r="C70" i="6" s="1"/>
  <c r="S77" i="1"/>
  <c r="B70" i="6" s="1"/>
  <c r="U77" i="1"/>
  <c r="GB3" i="1" l="1"/>
  <c r="GC20" i="1"/>
  <c r="GB80" i="1"/>
  <c r="GB78" i="1"/>
  <c r="GB79" i="1"/>
  <c r="GB23" i="1"/>
  <c r="GB22" i="1"/>
  <c r="GB26" i="1"/>
  <c r="GB25" i="1"/>
  <c r="GB24" i="1"/>
  <c r="GB27" i="1"/>
  <c r="GB28" i="1"/>
  <c r="GB29" i="1"/>
  <c r="GB30" i="1"/>
  <c r="GB31" i="1"/>
  <c r="GB32" i="1"/>
  <c r="GB33" i="1"/>
  <c r="GB34" i="1"/>
  <c r="GB36" i="1"/>
  <c r="GB35" i="1"/>
  <c r="GB37" i="1"/>
  <c r="GB38" i="1"/>
  <c r="GB39" i="1"/>
  <c r="GB40" i="1"/>
  <c r="GB41" i="1"/>
  <c r="GB42" i="1"/>
  <c r="GB43" i="1"/>
  <c r="GB44" i="1"/>
  <c r="GB45" i="1"/>
  <c r="GB46" i="1"/>
  <c r="GB47" i="1"/>
  <c r="GB48" i="1"/>
  <c r="GB49" i="1"/>
  <c r="GB50" i="1"/>
  <c r="GB51" i="1"/>
  <c r="GB52" i="1"/>
  <c r="GB53" i="1"/>
  <c r="GB54" i="1"/>
  <c r="GB55" i="1"/>
  <c r="GB56" i="1"/>
  <c r="GB57" i="1"/>
  <c r="GB58" i="1"/>
  <c r="GB59" i="1"/>
  <c r="GB60" i="1"/>
  <c r="GB61" i="1"/>
  <c r="GB62" i="1"/>
  <c r="GB63" i="1"/>
  <c r="GB64" i="1"/>
  <c r="GB65" i="1"/>
  <c r="GB66" i="1"/>
  <c r="GB67" i="1"/>
  <c r="GB68" i="1"/>
  <c r="GB69" i="1"/>
  <c r="GB70" i="1"/>
  <c r="GB71" i="1"/>
  <c r="GB72" i="1"/>
  <c r="GB73" i="1"/>
  <c r="GB74" i="1"/>
  <c r="GB75" i="1"/>
  <c r="DX80" i="1"/>
  <c r="DY80" i="1"/>
  <c r="DZ80" i="1"/>
  <c r="EA80" i="1"/>
  <c r="EB80" i="1"/>
  <c r="EC80" i="1"/>
  <c r="ED80" i="1"/>
  <c r="EE80" i="1"/>
  <c r="EF80" i="1"/>
  <c r="EG80" i="1"/>
  <c r="EH80" i="1"/>
  <c r="EI80" i="1"/>
  <c r="EJ80" i="1"/>
  <c r="EK80" i="1"/>
  <c r="EL80" i="1"/>
  <c r="EM80" i="1"/>
  <c r="EN80" i="1"/>
  <c r="EO80" i="1"/>
  <c r="EP80" i="1"/>
  <c r="EQ80" i="1"/>
  <c r="ER80" i="1"/>
  <c r="ES80" i="1"/>
  <c r="ET80" i="1"/>
  <c r="EU80" i="1"/>
  <c r="EV80" i="1"/>
  <c r="EW80" i="1"/>
  <c r="EX80" i="1"/>
  <c r="EY80" i="1"/>
  <c r="EZ80" i="1"/>
  <c r="FA80" i="1"/>
  <c r="FB80" i="1"/>
  <c r="FC80" i="1"/>
  <c r="FD80" i="1"/>
  <c r="FE80" i="1"/>
  <c r="FF80" i="1"/>
  <c r="FG80" i="1"/>
  <c r="FH80" i="1"/>
  <c r="FI80" i="1"/>
  <c r="FJ80" i="1"/>
  <c r="FK80" i="1"/>
  <c r="FL80" i="1"/>
  <c r="FM80" i="1"/>
  <c r="FN80" i="1"/>
  <c r="FO80" i="1"/>
  <c r="FP80" i="1"/>
  <c r="FQ80" i="1"/>
  <c r="FR80" i="1"/>
  <c r="FS80" i="1"/>
  <c r="FT80" i="1"/>
  <c r="FU80" i="1"/>
  <c r="FV80" i="1"/>
  <c r="FW80" i="1"/>
  <c r="FX80" i="1"/>
  <c r="FY80" i="1"/>
  <c r="FZ80" i="1"/>
  <c r="GB76" i="1"/>
  <c r="GA80" i="1"/>
  <c r="GC77" i="1"/>
  <c r="GB77" i="1"/>
  <c r="R79" i="1"/>
  <c r="CC78" i="1"/>
  <c r="CD20" i="1"/>
  <c r="CC79" i="1"/>
  <c r="CC80" i="1"/>
  <c r="CC3" i="1"/>
  <c r="CC32" i="1"/>
  <c r="CC40" i="1"/>
  <c r="CC29" i="1"/>
  <c r="CC70" i="1"/>
  <c r="CC25" i="1"/>
  <c r="CC24" i="1"/>
  <c r="CC54" i="1"/>
  <c r="CC67" i="1"/>
  <c r="CC57" i="1"/>
  <c r="CC50" i="1"/>
  <c r="CC75" i="1"/>
  <c r="CC59" i="1"/>
  <c r="CC26" i="1"/>
  <c r="CC69" i="1"/>
  <c r="CC41" i="1"/>
  <c r="CC45" i="1"/>
  <c r="CC27" i="1"/>
  <c r="CC74" i="1"/>
  <c r="CC64" i="1"/>
  <c r="CC52" i="1"/>
  <c r="CC38" i="1"/>
  <c r="CC66" i="1"/>
  <c r="CC56" i="1"/>
  <c r="CC51" i="1"/>
  <c r="CC53" i="1"/>
  <c r="CC23" i="1"/>
  <c r="CC22" i="1"/>
  <c r="CC43" i="1"/>
  <c r="CC65" i="1"/>
  <c r="CC30" i="1"/>
  <c r="CC72" i="1"/>
  <c r="CC61" i="1"/>
  <c r="CC76" i="1"/>
  <c r="CC55" i="1"/>
  <c r="CC71" i="1"/>
  <c r="CC73" i="1"/>
  <c r="CC37" i="1"/>
  <c r="CC39" i="1"/>
  <c r="CC35" i="1"/>
  <c r="CC48" i="1"/>
  <c r="CC77" i="1"/>
  <c r="CC49" i="1"/>
  <c r="CC31" i="1"/>
  <c r="CC44" i="1"/>
  <c r="CC62" i="1"/>
  <c r="CC46" i="1"/>
  <c r="CC42" i="1"/>
  <c r="CC63" i="1"/>
  <c r="CC68" i="1"/>
  <c r="CC33" i="1"/>
  <c r="CC36" i="1"/>
  <c r="CC58" i="1"/>
  <c r="CC28" i="1"/>
  <c r="CC60" i="1"/>
  <c r="CC34" i="1"/>
  <c r="CC47" i="1"/>
  <c r="A81" i="1"/>
  <c r="Y80" i="1"/>
  <c r="Z80" i="1"/>
  <c r="M80" i="1"/>
  <c r="E80" i="1"/>
  <c r="D80" i="1"/>
  <c r="F80" i="1"/>
  <c r="P80" i="1"/>
  <c r="O80" i="1"/>
  <c r="N80" i="1"/>
  <c r="G80" i="1"/>
  <c r="Q80" i="1"/>
  <c r="L80" i="1"/>
  <c r="H80" i="1"/>
  <c r="AA80" i="1"/>
  <c r="I80" i="1"/>
  <c r="K80" i="1"/>
  <c r="C80" i="1"/>
  <c r="J80" i="1"/>
  <c r="AB80" i="1"/>
  <c r="AC80" i="1"/>
  <c r="AD80" i="1"/>
  <c r="AE80" i="1"/>
  <c r="AF80" i="1"/>
  <c r="AG80" i="1"/>
  <c r="AH80" i="1"/>
  <c r="AI80" i="1"/>
  <c r="AJ80" i="1"/>
  <c r="AK80" i="1"/>
  <c r="AL80" i="1"/>
  <c r="AM80" i="1"/>
  <c r="AN80" i="1"/>
  <c r="AO80" i="1"/>
  <c r="AP80" i="1"/>
  <c r="AQ80" i="1"/>
  <c r="AR80" i="1"/>
  <c r="AS80" i="1"/>
  <c r="AT80" i="1"/>
  <c r="AU80" i="1"/>
  <c r="AV80" i="1"/>
  <c r="AW80" i="1"/>
  <c r="AX80" i="1"/>
  <c r="AY80" i="1"/>
  <c r="AZ80" i="1"/>
  <c r="BA80" i="1"/>
  <c r="BB80" i="1"/>
  <c r="BC80" i="1"/>
  <c r="BD80" i="1"/>
  <c r="BE80" i="1"/>
  <c r="BF80" i="1"/>
  <c r="BG80" i="1"/>
  <c r="BH80" i="1"/>
  <c r="BI80" i="1"/>
  <c r="BJ80" i="1"/>
  <c r="BK80" i="1"/>
  <c r="BL80" i="1"/>
  <c r="BM80" i="1"/>
  <c r="BN80" i="1"/>
  <c r="BO80" i="1"/>
  <c r="BP80" i="1"/>
  <c r="BQ80" i="1"/>
  <c r="BR80" i="1"/>
  <c r="BS80" i="1"/>
  <c r="BT80" i="1"/>
  <c r="BU80" i="1"/>
  <c r="BV80" i="1"/>
  <c r="BW80" i="1"/>
  <c r="BX80" i="1"/>
  <c r="BY80" i="1"/>
  <c r="BZ80" i="1"/>
  <c r="CA80" i="1"/>
  <c r="T78" i="1"/>
  <c r="C71" i="6" s="1"/>
  <c r="S78" i="1"/>
  <c r="B71" i="6" s="1"/>
  <c r="U78" i="1"/>
  <c r="GC3" i="1" l="1"/>
  <c r="GD20" i="1"/>
  <c r="DX81" i="1"/>
  <c r="DY81" i="1"/>
  <c r="DZ81" i="1"/>
  <c r="EA81" i="1"/>
  <c r="EB81" i="1"/>
  <c r="EC81" i="1"/>
  <c r="ED81" i="1"/>
  <c r="EE81" i="1"/>
  <c r="EF81" i="1"/>
  <c r="EG81" i="1"/>
  <c r="EH81" i="1"/>
  <c r="EI81" i="1"/>
  <c r="EJ81" i="1"/>
  <c r="EK81" i="1"/>
  <c r="EL81" i="1"/>
  <c r="EM81" i="1"/>
  <c r="EN81" i="1"/>
  <c r="EO81" i="1"/>
  <c r="EP81" i="1"/>
  <c r="EQ81" i="1"/>
  <c r="ER81" i="1"/>
  <c r="ES81" i="1"/>
  <c r="ET81" i="1"/>
  <c r="EU81" i="1"/>
  <c r="EV81" i="1"/>
  <c r="EW81" i="1"/>
  <c r="EX81" i="1"/>
  <c r="EY81" i="1"/>
  <c r="EZ81" i="1"/>
  <c r="FA81" i="1"/>
  <c r="FB81" i="1"/>
  <c r="FC81" i="1"/>
  <c r="FD81" i="1"/>
  <c r="FE81" i="1"/>
  <c r="FF81" i="1"/>
  <c r="FG81" i="1"/>
  <c r="FH81" i="1"/>
  <c r="FI81" i="1"/>
  <c r="FJ81" i="1"/>
  <c r="FK81" i="1"/>
  <c r="FL81" i="1"/>
  <c r="FM81" i="1"/>
  <c r="FN81" i="1"/>
  <c r="FO81" i="1"/>
  <c r="FP81" i="1"/>
  <c r="FQ81" i="1"/>
  <c r="FR81" i="1"/>
  <c r="FS81" i="1"/>
  <c r="FT81" i="1"/>
  <c r="FU81" i="1"/>
  <c r="FV81" i="1"/>
  <c r="FW81" i="1"/>
  <c r="FX81" i="1"/>
  <c r="FY81" i="1"/>
  <c r="FZ81" i="1"/>
  <c r="GA81" i="1"/>
  <c r="GC81" i="1"/>
  <c r="GC79" i="1"/>
  <c r="GC80" i="1"/>
  <c r="GC23" i="1"/>
  <c r="GC22" i="1"/>
  <c r="GC25" i="1"/>
  <c r="GC24" i="1"/>
  <c r="GC26" i="1"/>
  <c r="GC27" i="1"/>
  <c r="GC28" i="1"/>
  <c r="GC29" i="1"/>
  <c r="GC30" i="1"/>
  <c r="GC31" i="1"/>
  <c r="GC32" i="1"/>
  <c r="GC33" i="1"/>
  <c r="GC34" i="1"/>
  <c r="GC36" i="1"/>
  <c r="GC35" i="1"/>
  <c r="GC37" i="1"/>
  <c r="GC38" i="1"/>
  <c r="GC39" i="1"/>
  <c r="GC40" i="1"/>
  <c r="GC41" i="1"/>
  <c r="GC42" i="1"/>
  <c r="GC43" i="1"/>
  <c r="GC44" i="1"/>
  <c r="GC45" i="1"/>
  <c r="GC46" i="1"/>
  <c r="GC47" i="1"/>
  <c r="GC48" i="1"/>
  <c r="GC49" i="1"/>
  <c r="GC50" i="1"/>
  <c r="GC51" i="1"/>
  <c r="GC52" i="1"/>
  <c r="GC53" i="1"/>
  <c r="GC54" i="1"/>
  <c r="GC55" i="1"/>
  <c r="GC56" i="1"/>
  <c r="GC57" i="1"/>
  <c r="GC58" i="1"/>
  <c r="GC59" i="1"/>
  <c r="GC61" i="1"/>
  <c r="GC60" i="1"/>
  <c r="GC62" i="1"/>
  <c r="GC63" i="1"/>
  <c r="GC64" i="1"/>
  <c r="GC65" i="1"/>
  <c r="GC66" i="1"/>
  <c r="GC67" i="1"/>
  <c r="GC68" i="1"/>
  <c r="GC69" i="1"/>
  <c r="GC70" i="1"/>
  <c r="GC71" i="1"/>
  <c r="GC72" i="1"/>
  <c r="GC73" i="1"/>
  <c r="GC74" i="1"/>
  <c r="GC75" i="1"/>
  <c r="GC76" i="1"/>
  <c r="GB81" i="1"/>
  <c r="GC78" i="1"/>
  <c r="R80" i="1"/>
  <c r="S80" i="1" s="1"/>
  <c r="B73" i="6" s="1"/>
  <c r="A82" i="1"/>
  <c r="GC82" i="1" s="1"/>
  <c r="Y81" i="1"/>
  <c r="Z81" i="1"/>
  <c r="M81" i="1"/>
  <c r="AA81" i="1"/>
  <c r="G81" i="1"/>
  <c r="N81" i="1"/>
  <c r="D81" i="1"/>
  <c r="F81" i="1"/>
  <c r="J81" i="1"/>
  <c r="I81" i="1"/>
  <c r="K81" i="1"/>
  <c r="C81" i="1"/>
  <c r="Q81" i="1"/>
  <c r="H81" i="1"/>
  <c r="E81" i="1"/>
  <c r="L81" i="1"/>
  <c r="P81" i="1"/>
  <c r="O81" i="1"/>
  <c r="AB81" i="1"/>
  <c r="AC81" i="1"/>
  <c r="AD81" i="1"/>
  <c r="AE81" i="1"/>
  <c r="AF81" i="1"/>
  <c r="AG81" i="1"/>
  <c r="AH81" i="1"/>
  <c r="AI81" i="1"/>
  <c r="AJ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BN81" i="1"/>
  <c r="BO81" i="1"/>
  <c r="BP81" i="1"/>
  <c r="BQ81" i="1"/>
  <c r="BR81" i="1"/>
  <c r="BS81" i="1"/>
  <c r="BT81" i="1"/>
  <c r="BU81" i="1"/>
  <c r="BV81" i="1"/>
  <c r="BW81" i="1"/>
  <c r="BX81" i="1"/>
  <c r="BY81" i="1"/>
  <c r="BZ81" i="1"/>
  <c r="CA81" i="1"/>
  <c r="CB81" i="1"/>
  <c r="CC81" i="1"/>
  <c r="CD3" i="1"/>
  <c r="CD80" i="1"/>
  <c r="CD79" i="1"/>
  <c r="CE20" i="1"/>
  <c r="GD78" i="1" s="1"/>
  <c r="CD82" i="1"/>
  <c r="CD81" i="1"/>
  <c r="CD24" i="1"/>
  <c r="CD67" i="1"/>
  <c r="CD25" i="1"/>
  <c r="CD32" i="1"/>
  <c r="CD57" i="1"/>
  <c r="CD53" i="1"/>
  <c r="CD23" i="1"/>
  <c r="CD22" i="1"/>
  <c r="CD50" i="1"/>
  <c r="CD35" i="1"/>
  <c r="CD75" i="1"/>
  <c r="CD66" i="1"/>
  <c r="CD64" i="1"/>
  <c r="CD65" i="1"/>
  <c r="CD61" i="1"/>
  <c r="CD69" i="1"/>
  <c r="CD59" i="1"/>
  <c r="CD26" i="1"/>
  <c r="CD29" i="1"/>
  <c r="CD70" i="1"/>
  <c r="CD40" i="1"/>
  <c r="CD45" i="1"/>
  <c r="CD43" i="1"/>
  <c r="CD74" i="1"/>
  <c r="CD54" i="1"/>
  <c r="CD27" i="1"/>
  <c r="CD52" i="1"/>
  <c r="CD51" i="1"/>
  <c r="CD38" i="1"/>
  <c r="CD72" i="1"/>
  <c r="CD41" i="1"/>
  <c r="CD30" i="1"/>
  <c r="CD39" i="1"/>
  <c r="CD62" i="1"/>
  <c r="CD56" i="1"/>
  <c r="CD76" i="1"/>
  <c r="CD55" i="1"/>
  <c r="CD31" i="1"/>
  <c r="CD58" i="1"/>
  <c r="CD44" i="1"/>
  <c r="CD49" i="1"/>
  <c r="CD36" i="1"/>
  <c r="CD42" i="1"/>
  <c r="CD77" i="1"/>
  <c r="CD63" i="1"/>
  <c r="CD73" i="1"/>
  <c r="CD28" i="1"/>
  <c r="CD60" i="1"/>
  <c r="CD68" i="1"/>
  <c r="CD33" i="1"/>
  <c r="CD71" i="1"/>
  <c r="CD37" i="1"/>
  <c r="CD48" i="1"/>
  <c r="CD46" i="1"/>
  <c r="CD78" i="1"/>
  <c r="CD47" i="1"/>
  <c r="CD34" i="1"/>
  <c r="S79" i="1"/>
  <c r="B72" i="6" s="1"/>
  <c r="T79" i="1"/>
  <c r="C72" i="6" s="1"/>
  <c r="U79" i="1"/>
  <c r="T80" i="1" l="1"/>
  <c r="C73" i="6" s="1"/>
  <c r="GE20" i="1"/>
  <c r="GD3" i="1"/>
  <c r="DX82" i="1"/>
  <c r="DY82" i="1"/>
  <c r="DZ82" i="1"/>
  <c r="EA82" i="1"/>
  <c r="EB82" i="1"/>
  <c r="EC82" i="1"/>
  <c r="ED82" i="1"/>
  <c r="EE82" i="1"/>
  <c r="EF82" i="1"/>
  <c r="EG82" i="1"/>
  <c r="EH82" i="1"/>
  <c r="EI82" i="1"/>
  <c r="EJ82" i="1"/>
  <c r="EK82" i="1"/>
  <c r="EL82" i="1"/>
  <c r="EM82" i="1"/>
  <c r="EN82" i="1"/>
  <c r="EO82" i="1"/>
  <c r="EP82" i="1"/>
  <c r="EQ82" i="1"/>
  <c r="ER82" i="1"/>
  <c r="ES82" i="1"/>
  <c r="ET82" i="1"/>
  <c r="EU82" i="1"/>
  <c r="EV82" i="1"/>
  <c r="EW82" i="1"/>
  <c r="EX82" i="1"/>
  <c r="EY82" i="1"/>
  <c r="EZ82" i="1"/>
  <c r="FA82" i="1"/>
  <c r="FB82" i="1"/>
  <c r="FC82" i="1"/>
  <c r="FD82" i="1"/>
  <c r="FE82" i="1"/>
  <c r="FF82" i="1"/>
  <c r="FG82" i="1"/>
  <c r="FH82" i="1"/>
  <c r="FI82" i="1"/>
  <c r="FJ82" i="1"/>
  <c r="FK82" i="1"/>
  <c r="FL82" i="1"/>
  <c r="FM82" i="1"/>
  <c r="FN82" i="1"/>
  <c r="FO82" i="1"/>
  <c r="FP82" i="1"/>
  <c r="FQ82" i="1"/>
  <c r="FR82" i="1"/>
  <c r="FS82" i="1"/>
  <c r="FT82" i="1"/>
  <c r="FU82" i="1"/>
  <c r="FV82" i="1"/>
  <c r="FW82" i="1"/>
  <c r="FX82" i="1"/>
  <c r="FY82" i="1"/>
  <c r="FZ82" i="1"/>
  <c r="GA82" i="1"/>
  <c r="GB82" i="1"/>
  <c r="GD82" i="1"/>
  <c r="GD81" i="1"/>
  <c r="GD80" i="1"/>
  <c r="GD23" i="1"/>
  <c r="GD26" i="1"/>
  <c r="GD25" i="1"/>
  <c r="GD24" i="1"/>
  <c r="GD22" i="1"/>
  <c r="GD27" i="1"/>
  <c r="GD28" i="1"/>
  <c r="GD29" i="1"/>
  <c r="GD30" i="1"/>
  <c r="GD31" i="1"/>
  <c r="GD32" i="1"/>
  <c r="GD33" i="1"/>
  <c r="GD34" i="1"/>
  <c r="GD35" i="1"/>
  <c r="GD36" i="1"/>
  <c r="GD37" i="1"/>
  <c r="GD38" i="1"/>
  <c r="GD39" i="1"/>
  <c r="GD40" i="1"/>
  <c r="GD41" i="1"/>
  <c r="GD42" i="1"/>
  <c r="GD43" i="1"/>
  <c r="GD44" i="1"/>
  <c r="GD45" i="1"/>
  <c r="GD46" i="1"/>
  <c r="GD47" i="1"/>
  <c r="GD48" i="1"/>
  <c r="GD49" i="1"/>
  <c r="GD50" i="1"/>
  <c r="GD51" i="1"/>
  <c r="GD52" i="1"/>
  <c r="GD53" i="1"/>
  <c r="GD54" i="1"/>
  <c r="GD55" i="1"/>
  <c r="GD56" i="1"/>
  <c r="GD57" i="1"/>
  <c r="GD58" i="1"/>
  <c r="GD59" i="1"/>
  <c r="GD60" i="1"/>
  <c r="GD61" i="1"/>
  <c r="GD62" i="1"/>
  <c r="GD63" i="1"/>
  <c r="GD64" i="1"/>
  <c r="GD65" i="1"/>
  <c r="GD66" i="1"/>
  <c r="GD67" i="1"/>
  <c r="GD68" i="1"/>
  <c r="GD69" i="1"/>
  <c r="GD70" i="1"/>
  <c r="GD71" i="1"/>
  <c r="GD72" i="1"/>
  <c r="GD73" i="1"/>
  <c r="GD74" i="1"/>
  <c r="GD75" i="1"/>
  <c r="GD76" i="1"/>
  <c r="GD77" i="1"/>
  <c r="U80" i="1"/>
  <c r="GD79" i="1"/>
  <c r="R81" i="1"/>
  <c r="CE3" i="1"/>
  <c r="CF20" i="1"/>
  <c r="CE80" i="1"/>
  <c r="CE81" i="1"/>
  <c r="CE82" i="1"/>
  <c r="CE29" i="1"/>
  <c r="CE70" i="1"/>
  <c r="CE57" i="1"/>
  <c r="CE40" i="1"/>
  <c r="CE53" i="1"/>
  <c r="CE22" i="1"/>
  <c r="CE54" i="1"/>
  <c r="CE23" i="1"/>
  <c r="CE35" i="1"/>
  <c r="CE26" i="1"/>
  <c r="CE30" i="1"/>
  <c r="CE65" i="1"/>
  <c r="CE50" i="1"/>
  <c r="CE75" i="1"/>
  <c r="CE59" i="1"/>
  <c r="CE66" i="1"/>
  <c r="CE64" i="1"/>
  <c r="CE38" i="1"/>
  <c r="CE24" i="1"/>
  <c r="CE76" i="1"/>
  <c r="CE52" i="1"/>
  <c r="CE67" i="1"/>
  <c r="CE25" i="1"/>
  <c r="CE32" i="1"/>
  <c r="CE43" i="1"/>
  <c r="CE74" i="1"/>
  <c r="CE56" i="1"/>
  <c r="CE51" i="1"/>
  <c r="CE41" i="1"/>
  <c r="CE72" i="1"/>
  <c r="CE61" i="1"/>
  <c r="CE69" i="1"/>
  <c r="CE73" i="1"/>
  <c r="CE37" i="1"/>
  <c r="CE31" i="1"/>
  <c r="CE28" i="1"/>
  <c r="CE63" i="1"/>
  <c r="CE55" i="1"/>
  <c r="CE45" i="1"/>
  <c r="CE48" i="1"/>
  <c r="CE27" i="1"/>
  <c r="CE44" i="1"/>
  <c r="CE39" i="1"/>
  <c r="CE62" i="1"/>
  <c r="CE42" i="1"/>
  <c r="CE78" i="1"/>
  <c r="CE34" i="1"/>
  <c r="CE47" i="1"/>
  <c r="CE79" i="1"/>
  <c r="CE58" i="1"/>
  <c r="CE77" i="1"/>
  <c r="CE68" i="1"/>
  <c r="CE60" i="1"/>
  <c r="CE36" i="1"/>
  <c r="CE71" i="1"/>
  <c r="CE46" i="1"/>
  <c r="CE49" i="1"/>
  <c r="CE33" i="1"/>
  <c r="A83" i="1"/>
  <c r="GD83" i="1" s="1"/>
  <c r="Y82" i="1"/>
  <c r="Z82" i="1"/>
  <c r="M82" i="1"/>
  <c r="D82" i="1"/>
  <c r="N82" i="1"/>
  <c r="K82" i="1"/>
  <c r="F82" i="1"/>
  <c r="C82" i="1"/>
  <c r="AA82" i="1"/>
  <c r="O82" i="1"/>
  <c r="J82" i="1"/>
  <c r="I82" i="1"/>
  <c r="H82" i="1"/>
  <c r="E82" i="1"/>
  <c r="P82" i="1"/>
  <c r="Q82" i="1"/>
  <c r="G82" i="1"/>
  <c r="L82" i="1"/>
  <c r="AB82" i="1"/>
  <c r="AC82" i="1"/>
  <c r="AD82" i="1"/>
  <c r="AE82" i="1"/>
  <c r="AF82" i="1"/>
  <c r="AG82" i="1"/>
  <c r="AH82" i="1"/>
  <c r="AI82" i="1"/>
  <c r="AJ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BN82" i="1"/>
  <c r="BO82" i="1"/>
  <c r="BP82" i="1"/>
  <c r="BQ82" i="1"/>
  <c r="BR82" i="1"/>
  <c r="BS82" i="1"/>
  <c r="BT82" i="1"/>
  <c r="BU82" i="1"/>
  <c r="BV82" i="1"/>
  <c r="BW82" i="1"/>
  <c r="BX82" i="1"/>
  <c r="BY82" i="1"/>
  <c r="BZ82" i="1"/>
  <c r="CA82" i="1"/>
  <c r="CB82" i="1"/>
  <c r="CC82" i="1"/>
  <c r="GE3" i="1" l="1"/>
  <c r="GF20" i="1"/>
  <c r="GE82" i="1"/>
  <c r="GE81" i="1"/>
  <c r="GE83" i="1"/>
  <c r="GE22" i="1"/>
  <c r="GE26" i="1"/>
  <c r="GE23" i="1"/>
  <c r="GE25" i="1"/>
  <c r="GE24" i="1"/>
  <c r="GE27" i="1"/>
  <c r="GE28" i="1"/>
  <c r="GE29" i="1"/>
  <c r="GE30" i="1"/>
  <c r="GE31" i="1"/>
  <c r="GE32" i="1"/>
  <c r="GE33" i="1"/>
  <c r="GE34" i="1"/>
  <c r="GE35" i="1"/>
  <c r="GE36" i="1"/>
  <c r="GE37" i="1"/>
  <c r="GE38" i="1"/>
  <c r="GE39" i="1"/>
  <c r="GE40" i="1"/>
  <c r="GE41" i="1"/>
  <c r="GE42" i="1"/>
  <c r="GE43" i="1"/>
  <c r="GE44" i="1"/>
  <c r="GE45" i="1"/>
  <c r="GE46" i="1"/>
  <c r="GE47" i="1"/>
  <c r="GE48" i="1"/>
  <c r="GE49" i="1"/>
  <c r="GE50" i="1"/>
  <c r="GE51" i="1"/>
  <c r="GE52" i="1"/>
  <c r="GE53" i="1"/>
  <c r="GE54" i="1"/>
  <c r="GE55" i="1"/>
  <c r="GE56" i="1"/>
  <c r="GE57" i="1"/>
  <c r="GE58" i="1"/>
  <c r="GE59" i="1"/>
  <c r="GE60" i="1"/>
  <c r="GE61" i="1"/>
  <c r="GE62" i="1"/>
  <c r="GE63" i="1"/>
  <c r="GE64" i="1"/>
  <c r="GE65" i="1"/>
  <c r="GE66" i="1"/>
  <c r="GE67" i="1"/>
  <c r="GE68" i="1"/>
  <c r="GE69" i="1"/>
  <c r="GE70" i="1"/>
  <c r="GE71" i="1"/>
  <c r="GE72" i="1"/>
  <c r="GE73" i="1"/>
  <c r="GE74" i="1"/>
  <c r="GE75" i="1"/>
  <c r="GE76" i="1"/>
  <c r="GE77" i="1"/>
  <c r="GE78" i="1"/>
  <c r="DX83" i="1"/>
  <c r="DY83" i="1"/>
  <c r="DZ83" i="1"/>
  <c r="EA83" i="1"/>
  <c r="EB83" i="1"/>
  <c r="EC83" i="1"/>
  <c r="ED83" i="1"/>
  <c r="EE83" i="1"/>
  <c r="EF83" i="1"/>
  <c r="EG83" i="1"/>
  <c r="EH83" i="1"/>
  <c r="EI83" i="1"/>
  <c r="EJ83" i="1"/>
  <c r="EK83" i="1"/>
  <c r="EL83" i="1"/>
  <c r="EM83" i="1"/>
  <c r="EN83" i="1"/>
  <c r="EO83" i="1"/>
  <c r="EP83" i="1"/>
  <c r="EQ83" i="1"/>
  <c r="ER83" i="1"/>
  <c r="ES83" i="1"/>
  <c r="ET83" i="1"/>
  <c r="EU83" i="1"/>
  <c r="EV83" i="1"/>
  <c r="EW83" i="1"/>
  <c r="EX83" i="1"/>
  <c r="EY83" i="1"/>
  <c r="EZ83" i="1"/>
  <c r="FA83" i="1"/>
  <c r="FB83" i="1"/>
  <c r="FC83" i="1"/>
  <c r="FD83" i="1"/>
  <c r="FE83" i="1"/>
  <c r="FF83" i="1"/>
  <c r="FG83" i="1"/>
  <c r="FH83" i="1"/>
  <c r="FI83" i="1"/>
  <c r="FJ83" i="1"/>
  <c r="FK83" i="1"/>
  <c r="FL83" i="1"/>
  <c r="FM83" i="1"/>
  <c r="FN83" i="1"/>
  <c r="FO83" i="1"/>
  <c r="FP83" i="1"/>
  <c r="FQ83" i="1"/>
  <c r="FR83" i="1"/>
  <c r="FS83" i="1"/>
  <c r="FT83" i="1"/>
  <c r="FU83" i="1"/>
  <c r="FV83" i="1"/>
  <c r="FW83" i="1"/>
  <c r="FX83" i="1"/>
  <c r="FY83" i="1"/>
  <c r="FZ83" i="1"/>
  <c r="GA83" i="1"/>
  <c r="GB83" i="1"/>
  <c r="GC83" i="1"/>
  <c r="CE83" i="1"/>
  <c r="GE80" i="1"/>
  <c r="GE79" i="1"/>
  <c r="Z83" i="1"/>
  <c r="Y83" i="1"/>
  <c r="A84" i="1"/>
  <c r="M83" i="1"/>
  <c r="I83" i="1"/>
  <c r="E83" i="1"/>
  <c r="Q83" i="1"/>
  <c r="P83" i="1"/>
  <c r="O83" i="1"/>
  <c r="J83" i="1"/>
  <c r="K83" i="1"/>
  <c r="D83" i="1"/>
  <c r="G83" i="1"/>
  <c r="C83" i="1"/>
  <c r="N83" i="1"/>
  <c r="F83" i="1"/>
  <c r="L83" i="1"/>
  <c r="AA83" i="1"/>
  <c r="H83" i="1"/>
  <c r="AB83" i="1"/>
  <c r="AC83" i="1"/>
  <c r="AD83" i="1"/>
  <c r="AE83" i="1"/>
  <c r="AF83" i="1"/>
  <c r="AG83" i="1"/>
  <c r="AH83" i="1"/>
  <c r="AI83" i="1"/>
  <c r="AJ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BN83" i="1"/>
  <c r="BO83" i="1"/>
  <c r="BP83" i="1"/>
  <c r="BQ83" i="1"/>
  <c r="BR83" i="1"/>
  <c r="BS83" i="1"/>
  <c r="BT83" i="1"/>
  <c r="BU83" i="1"/>
  <c r="BV83" i="1"/>
  <c r="BW83" i="1"/>
  <c r="BX83" i="1"/>
  <c r="BY83" i="1"/>
  <c r="BZ83" i="1"/>
  <c r="CA83" i="1"/>
  <c r="CB83" i="1"/>
  <c r="CC83" i="1"/>
  <c r="CD83" i="1"/>
  <c r="S81" i="1"/>
  <c r="B74" i="6" s="1"/>
  <c r="U81" i="1"/>
  <c r="T81" i="1"/>
  <c r="C74" i="6" s="1"/>
  <c r="R82" i="1"/>
  <c r="CF3" i="1"/>
  <c r="CF83" i="1"/>
  <c r="CF81" i="1"/>
  <c r="CF82" i="1"/>
  <c r="CG20" i="1"/>
  <c r="CF67" i="1"/>
  <c r="CF32" i="1"/>
  <c r="CF24" i="1"/>
  <c r="CF54" i="1"/>
  <c r="CF22" i="1"/>
  <c r="CF53" i="1"/>
  <c r="CF70" i="1"/>
  <c r="CF40" i="1"/>
  <c r="CF57" i="1"/>
  <c r="CF29" i="1"/>
  <c r="CF25" i="1"/>
  <c r="CF43" i="1"/>
  <c r="CF74" i="1"/>
  <c r="CF65" i="1"/>
  <c r="CF23" i="1"/>
  <c r="CF35" i="1"/>
  <c r="CF64" i="1"/>
  <c r="CF56" i="1"/>
  <c r="CF50" i="1"/>
  <c r="CF75" i="1"/>
  <c r="CF59" i="1"/>
  <c r="CF26" i="1"/>
  <c r="CF52" i="1"/>
  <c r="CF51" i="1"/>
  <c r="CF45" i="1"/>
  <c r="CF66" i="1"/>
  <c r="CF61" i="1"/>
  <c r="CF41" i="1"/>
  <c r="CF38" i="1"/>
  <c r="CF30" i="1"/>
  <c r="CF69" i="1"/>
  <c r="CF72" i="1"/>
  <c r="CF76" i="1"/>
  <c r="CF49" i="1"/>
  <c r="CF28" i="1"/>
  <c r="CF39" i="1"/>
  <c r="CF71" i="1"/>
  <c r="CF60" i="1"/>
  <c r="CF73" i="1"/>
  <c r="CF37" i="1"/>
  <c r="CF36" i="1"/>
  <c r="CF80" i="1"/>
  <c r="CF63" i="1"/>
  <c r="CF78" i="1"/>
  <c r="CF33" i="1"/>
  <c r="CF47" i="1"/>
  <c r="CF34" i="1"/>
  <c r="CF62" i="1"/>
  <c r="CF27" i="1"/>
  <c r="CF44" i="1"/>
  <c r="CF46" i="1"/>
  <c r="CF42" i="1"/>
  <c r="CF77" i="1"/>
  <c r="CF68" i="1"/>
  <c r="CF48" i="1"/>
  <c r="CF55" i="1"/>
  <c r="CF31" i="1"/>
  <c r="CF58" i="1"/>
  <c r="CF79" i="1"/>
  <c r="GF3" i="1" l="1"/>
  <c r="GG20" i="1"/>
  <c r="DX84" i="1"/>
  <c r="DY84" i="1"/>
  <c r="DZ84" i="1"/>
  <c r="EA84" i="1"/>
  <c r="EB84" i="1"/>
  <c r="EC84" i="1"/>
  <c r="ED84" i="1"/>
  <c r="EE84" i="1"/>
  <c r="EF84" i="1"/>
  <c r="EG84" i="1"/>
  <c r="EH84" i="1"/>
  <c r="EI84" i="1"/>
  <c r="EJ84" i="1"/>
  <c r="EK84" i="1"/>
  <c r="EL84" i="1"/>
  <c r="EM84" i="1"/>
  <c r="EN84" i="1"/>
  <c r="EO84" i="1"/>
  <c r="EP84" i="1"/>
  <c r="EQ84" i="1"/>
  <c r="ER84" i="1"/>
  <c r="ES84" i="1"/>
  <c r="ET84" i="1"/>
  <c r="EU84" i="1"/>
  <c r="EV84" i="1"/>
  <c r="EW84" i="1"/>
  <c r="EX84" i="1"/>
  <c r="EY84" i="1"/>
  <c r="EZ84" i="1"/>
  <c r="FA84" i="1"/>
  <c r="FB84" i="1"/>
  <c r="FC84" i="1"/>
  <c r="FD84" i="1"/>
  <c r="FE84" i="1"/>
  <c r="FF84" i="1"/>
  <c r="FG84" i="1"/>
  <c r="FH84" i="1"/>
  <c r="FI84" i="1"/>
  <c r="FJ84" i="1"/>
  <c r="FK84" i="1"/>
  <c r="FL84" i="1"/>
  <c r="FM84" i="1"/>
  <c r="FN84" i="1"/>
  <c r="FO84" i="1"/>
  <c r="FP84" i="1"/>
  <c r="FQ84" i="1"/>
  <c r="FR84" i="1"/>
  <c r="FS84" i="1"/>
  <c r="FT84" i="1"/>
  <c r="FU84" i="1"/>
  <c r="FV84" i="1"/>
  <c r="FW84" i="1"/>
  <c r="FX84" i="1"/>
  <c r="FY84" i="1"/>
  <c r="FZ84" i="1"/>
  <c r="GA84" i="1"/>
  <c r="GB84" i="1"/>
  <c r="GC84" i="1"/>
  <c r="GD84" i="1"/>
  <c r="CF84" i="1"/>
  <c r="GE84" i="1"/>
  <c r="GF83" i="1"/>
  <c r="GF84" i="1"/>
  <c r="GF82" i="1"/>
  <c r="GF23" i="1"/>
  <c r="GF25" i="1"/>
  <c r="GF22" i="1"/>
  <c r="GF26" i="1"/>
  <c r="GF24" i="1"/>
  <c r="GF27" i="1"/>
  <c r="GF28" i="1"/>
  <c r="GF29" i="1"/>
  <c r="GF30" i="1"/>
  <c r="GF31" i="1"/>
  <c r="GF32" i="1"/>
  <c r="GF33" i="1"/>
  <c r="GF34" i="1"/>
  <c r="GF36" i="1"/>
  <c r="GF35" i="1"/>
  <c r="GF37" i="1"/>
  <c r="GF38" i="1"/>
  <c r="GF39" i="1"/>
  <c r="GF40" i="1"/>
  <c r="GF41" i="1"/>
  <c r="GF42" i="1"/>
  <c r="GF43" i="1"/>
  <c r="GF44" i="1"/>
  <c r="GF45" i="1"/>
  <c r="GF46" i="1"/>
  <c r="GF47" i="1"/>
  <c r="GF48" i="1"/>
  <c r="GF49" i="1"/>
  <c r="GF50" i="1"/>
  <c r="GF51" i="1"/>
  <c r="GF52" i="1"/>
  <c r="GF53" i="1"/>
  <c r="GF54" i="1"/>
  <c r="GF55" i="1"/>
  <c r="GF56" i="1"/>
  <c r="GF57" i="1"/>
  <c r="GF58" i="1"/>
  <c r="GF59" i="1"/>
  <c r="GF60" i="1"/>
  <c r="GF61" i="1"/>
  <c r="GF62" i="1"/>
  <c r="GF63" i="1"/>
  <c r="GF64" i="1"/>
  <c r="GF65" i="1"/>
  <c r="GF66" i="1"/>
  <c r="GF67" i="1"/>
  <c r="GF68" i="1"/>
  <c r="GF69" i="1"/>
  <c r="GF70" i="1"/>
  <c r="GF71" i="1"/>
  <c r="GF72" i="1"/>
  <c r="GF73" i="1"/>
  <c r="GF74" i="1"/>
  <c r="GF75" i="1"/>
  <c r="GF76" i="1"/>
  <c r="GF77" i="1"/>
  <c r="GF78" i="1"/>
  <c r="GF79" i="1"/>
  <c r="GF80" i="1"/>
  <c r="GF81" i="1"/>
  <c r="A85" i="1"/>
  <c r="Y84" i="1"/>
  <c r="Z84" i="1"/>
  <c r="M84" i="1"/>
  <c r="I84" i="1"/>
  <c r="P84" i="1"/>
  <c r="C84" i="1"/>
  <c r="AA84" i="1"/>
  <c r="K84" i="1"/>
  <c r="D84" i="1"/>
  <c r="G84" i="1"/>
  <c r="Q84" i="1"/>
  <c r="E84" i="1"/>
  <c r="O84" i="1"/>
  <c r="H84" i="1"/>
  <c r="J84" i="1"/>
  <c r="F84" i="1"/>
  <c r="N84" i="1"/>
  <c r="L84" i="1"/>
  <c r="AB84" i="1"/>
  <c r="AC84" i="1"/>
  <c r="AD84" i="1"/>
  <c r="AE84" i="1"/>
  <c r="AF84" i="1"/>
  <c r="AG84" i="1"/>
  <c r="AH84" i="1"/>
  <c r="AI84" i="1"/>
  <c r="AJ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BN84" i="1"/>
  <c r="BO84" i="1"/>
  <c r="BP84" i="1"/>
  <c r="BQ84" i="1"/>
  <c r="BR84" i="1"/>
  <c r="BS84" i="1"/>
  <c r="BT84" i="1"/>
  <c r="BU84" i="1"/>
  <c r="BV84" i="1"/>
  <c r="BW84" i="1"/>
  <c r="BX84" i="1"/>
  <c r="BY84" i="1"/>
  <c r="BZ84" i="1"/>
  <c r="CA84" i="1"/>
  <c r="CB84" i="1"/>
  <c r="CC84" i="1"/>
  <c r="CD84" i="1"/>
  <c r="CE84" i="1"/>
  <c r="T82" i="1"/>
  <c r="C75" i="6" s="1"/>
  <c r="S82" i="1"/>
  <c r="B75" i="6" s="1"/>
  <c r="U82" i="1"/>
  <c r="CG82" i="1"/>
  <c r="CG3" i="1"/>
  <c r="CH20" i="1"/>
  <c r="GG81" i="1" s="1"/>
  <c r="CG84" i="1"/>
  <c r="CG83" i="1"/>
  <c r="CG70" i="1"/>
  <c r="CG40" i="1"/>
  <c r="CG57" i="1"/>
  <c r="CG67" i="1"/>
  <c r="CG24" i="1"/>
  <c r="CG29" i="1"/>
  <c r="CG25" i="1"/>
  <c r="CG23" i="1"/>
  <c r="CG54" i="1"/>
  <c r="CG50" i="1"/>
  <c r="CG51" i="1"/>
  <c r="CG41" i="1"/>
  <c r="CG72" i="1"/>
  <c r="CG32" i="1"/>
  <c r="CG53" i="1"/>
  <c r="CG45" i="1"/>
  <c r="CG75" i="1"/>
  <c r="CG74" i="1"/>
  <c r="CG26" i="1"/>
  <c r="CG64" i="1"/>
  <c r="CG59" i="1"/>
  <c r="CG66" i="1"/>
  <c r="CG22" i="1"/>
  <c r="CG35" i="1"/>
  <c r="CG49" i="1"/>
  <c r="CG43" i="1"/>
  <c r="CG38" i="1"/>
  <c r="CG69" i="1"/>
  <c r="CG65" i="1"/>
  <c r="CG81" i="1"/>
  <c r="CG30" i="1"/>
  <c r="CG61" i="1"/>
  <c r="CG56" i="1"/>
  <c r="CG48" i="1"/>
  <c r="CG80" i="1"/>
  <c r="CG28" i="1"/>
  <c r="CG39" i="1"/>
  <c r="CG62" i="1"/>
  <c r="CG27" i="1"/>
  <c r="CG37" i="1"/>
  <c r="CG52" i="1"/>
  <c r="CG31" i="1"/>
  <c r="CG44" i="1"/>
  <c r="CG46" i="1"/>
  <c r="CG71" i="1"/>
  <c r="CG77" i="1"/>
  <c r="CG34" i="1"/>
  <c r="CG47" i="1"/>
  <c r="CG68" i="1"/>
  <c r="CG76" i="1"/>
  <c r="CG55" i="1"/>
  <c r="CG58" i="1"/>
  <c r="CG78" i="1"/>
  <c r="CG73" i="1"/>
  <c r="CG36" i="1"/>
  <c r="CG79" i="1"/>
  <c r="CG42" i="1"/>
  <c r="CG63" i="1"/>
  <c r="CG33" i="1"/>
  <c r="CG60" i="1"/>
  <c r="R83" i="1"/>
  <c r="GH20" i="1" l="1"/>
  <c r="GG3" i="1"/>
  <c r="DX85" i="1"/>
  <c r="DY85" i="1"/>
  <c r="DZ85" i="1"/>
  <c r="EA85" i="1"/>
  <c r="EB85" i="1"/>
  <c r="EC85" i="1"/>
  <c r="ED85" i="1"/>
  <c r="EE85" i="1"/>
  <c r="EF85" i="1"/>
  <c r="EG85" i="1"/>
  <c r="EH85" i="1"/>
  <c r="EI85" i="1"/>
  <c r="EJ85" i="1"/>
  <c r="EK85" i="1"/>
  <c r="EL85" i="1"/>
  <c r="EM85" i="1"/>
  <c r="EN85" i="1"/>
  <c r="EO85" i="1"/>
  <c r="EP85" i="1"/>
  <c r="EQ85" i="1"/>
  <c r="ER85" i="1"/>
  <c r="ES85" i="1"/>
  <c r="ET85" i="1"/>
  <c r="EU85" i="1"/>
  <c r="EV85" i="1"/>
  <c r="EW85" i="1"/>
  <c r="EX85" i="1"/>
  <c r="EY85" i="1"/>
  <c r="EZ85" i="1"/>
  <c r="FA85" i="1"/>
  <c r="FB85" i="1"/>
  <c r="FC85" i="1"/>
  <c r="FD85" i="1"/>
  <c r="FE85" i="1"/>
  <c r="FF85" i="1"/>
  <c r="FG85" i="1"/>
  <c r="FH85" i="1"/>
  <c r="FI85" i="1"/>
  <c r="FJ85" i="1"/>
  <c r="FK85" i="1"/>
  <c r="FL85" i="1"/>
  <c r="FM85" i="1"/>
  <c r="FN85" i="1"/>
  <c r="FO85" i="1"/>
  <c r="FP85" i="1"/>
  <c r="FQ85" i="1"/>
  <c r="FR85" i="1"/>
  <c r="FS85" i="1"/>
  <c r="FT85" i="1"/>
  <c r="FU85" i="1"/>
  <c r="FV85" i="1"/>
  <c r="FW85" i="1"/>
  <c r="FX85" i="1"/>
  <c r="FY85" i="1"/>
  <c r="FZ85" i="1"/>
  <c r="GA85" i="1"/>
  <c r="GB85" i="1"/>
  <c r="GC85" i="1"/>
  <c r="GD85" i="1"/>
  <c r="GE85" i="1"/>
  <c r="GG84" i="1"/>
  <c r="GG83" i="1"/>
  <c r="GG85" i="1"/>
  <c r="GG24" i="1"/>
  <c r="GG22" i="1"/>
  <c r="GG26" i="1"/>
  <c r="GG23" i="1"/>
  <c r="GG25" i="1"/>
  <c r="GG27" i="1"/>
  <c r="GG28" i="1"/>
  <c r="GG29" i="1"/>
  <c r="GG30" i="1"/>
  <c r="GG31" i="1"/>
  <c r="GG32" i="1"/>
  <c r="GG33" i="1"/>
  <c r="GG34" i="1"/>
  <c r="GG35" i="1"/>
  <c r="GG36" i="1"/>
  <c r="GG37" i="1"/>
  <c r="GG38" i="1"/>
  <c r="GG39" i="1"/>
  <c r="GG40" i="1"/>
  <c r="GG41" i="1"/>
  <c r="GG42" i="1"/>
  <c r="GG43" i="1"/>
  <c r="GG44" i="1"/>
  <c r="GG45" i="1"/>
  <c r="GG46" i="1"/>
  <c r="GG47" i="1"/>
  <c r="GG48" i="1"/>
  <c r="GG49" i="1"/>
  <c r="GG50" i="1"/>
  <c r="GG51" i="1"/>
  <c r="GG52" i="1"/>
  <c r="GG53" i="1"/>
  <c r="GG54" i="1"/>
  <c r="GG55" i="1"/>
  <c r="GG56" i="1"/>
  <c r="GG57" i="1"/>
  <c r="GG58" i="1"/>
  <c r="GG59" i="1"/>
  <c r="GG61" i="1"/>
  <c r="GG60" i="1"/>
  <c r="GG62" i="1"/>
  <c r="GG63" i="1"/>
  <c r="GG64" i="1"/>
  <c r="GG65" i="1"/>
  <c r="GG66" i="1"/>
  <c r="GG67" i="1"/>
  <c r="GG68" i="1"/>
  <c r="GG69" i="1"/>
  <c r="GG70" i="1"/>
  <c r="GG71" i="1"/>
  <c r="GG72" i="1"/>
  <c r="GG73" i="1"/>
  <c r="GG74" i="1"/>
  <c r="GG75" i="1"/>
  <c r="GG76" i="1"/>
  <c r="GG77" i="1"/>
  <c r="GG78" i="1"/>
  <c r="GG80" i="1"/>
  <c r="GG79" i="1"/>
  <c r="GF85" i="1"/>
  <c r="GG82" i="1"/>
  <c r="S83" i="1"/>
  <c r="B76" i="6" s="1"/>
  <c r="T83" i="1"/>
  <c r="C76" i="6" s="1"/>
  <c r="U83" i="1"/>
  <c r="CG85" i="1"/>
  <c r="Z85" i="1"/>
  <c r="Y85" i="1"/>
  <c r="A86" i="1"/>
  <c r="GG86" i="1" s="1"/>
  <c r="M85" i="1"/>
  <c r="D85" i="1"/>
  <c r="O85" i="1"/>
  <c r="C85" i="1"/>
  <c r="J85" i="1"/>
  <c r="K85" i="1"/>
  <c r="G85" i="1"/>
  <c r="Q85" i="1"/>
  <c r="AA85" i="1"/>
  <c r="H85" i="1"/>
  <c r="P85" i="1"/>
  <c r="I85" i="1"/>
  <c r="E85" i="1"/>
  <c r="N85" i="1"/>
  <c r="L85" i="1"/>
  <c r="F85" i="1"/>
  <c r="AB85" i="1"/>
  <c r="AC85" i="1"/>
  <c r="AD85" i="1"/>
  <c r="AE85" i="1"/>
  <c r="AF85" i="1"/>
  <c r="AG85" i="1"/>
  <c r="AH85" i="1"/>
  <c r="AI85" i="1"/>
  <c r="AJ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BN85" i="1"/>
  <c r="BO85" i="1"/>
  <c r="BP85" i="1"/>
  <c r="BQ85" i="1"/>
  <c r="BR85" i="1"/>
  <c r="BS85" i="1"/>
  <c r="BT85" i="1"/>
  <c r="BU85" i="1"/>
  <c r="BV85" i="1"/>
  <c r="BW85" i="1"/>
  <c r="BX85" i="1"/>
  <c r="BY85" i="1"/>
  <c r="BZ85" i="1"/>
  <c r="CA85" i="1"/>
  <c r="CB85" i="1"/>
  <c r="CC85" i="1"/>
  <c r="CD85" i="1"/>
  <c r="CE85" i="1"/>
  <c r="CF85" i="1"/>
  <c r="CH83" i="1"/>
  <c r="CH3" i="1"/>
  <c r="CI20" i="1"/>
  <c r="GH82" i="1" s="1"/>
  <c r="CH85" i="1"/>
  <c r="CH84" i="1"/>
  <c r="CH29" i="1"/>
  <c r="CH24" i="1"/>
  <c r="CH22" i="1"/>
  <c r="CH70" i="1"/>
  <c r="CH25" i="1"/>
  <c r="CH40" i="1"/>
  <c r="CH57" i="1"/>
  <c r="CH54" i="1"/>
  <c r="CH23" i="1"/>
  <c r="CH45" i="1"/>
  <c r="CH32" i="1"/>
  <c r="CH35" i="1"/>
  <c r="CH49" i="1"/>
  <c r="CH66" i="1"/>
  <c r="CH38" i="1"/>
  <c r="CH30" i="1"/>
  <c r="CH72" i="1"/>
  <c r="CH36" i="1"/>
  <c r="CH43" i="1"/>
  <c r="CH51" i="1"/>
  <c r="CH67" i="1"/>
  <c r="CH75" i="1"/>
  <c r="CH59" i="1"/>
  <c r="CH26" i="1"/>
  <c r="CH64" i="1"/>
  <c r="CH53" i="1"/>
  <c r="CH50" i="1"/>
  <c r="CH74" i="1"/>
  <c r="CH61" i="1"/>
  <c r="CH41" i="1"/>
  <c r="CH69" i="1"/>
  <c r="CH65" i="1"/>
  <c r="CH81" i="1"/>
  <c r="CH55" i="1"/>
  <c r="CH52" i="1"/>
  <c r="CH31" i="1"/>
  <c r="CH80" i="1"/>
  <c r="CH44" i="1"/>
  <c r="CH48" i="1"/>
  <c r="CH60" i="1"/>
  <c r="CH79" i="1"/>
  <c r="CH76" i="1"/>
  <c r="CH27" i="1"/>
  <c r="CH73" i="1"/>
  <c r="CH28" i="1"/>
  <c r="CH47" i="1"/>
  <c r="CH46" i="1"/>
  <c r="CH56" i="1"/>
  <c r="CH68" i="1"/>
  <c r="CH58" i="1"/>
  <c r="CH71" i="1"/>
  <c r="CH77" i="1"/>
  <c r="CH63" i="1"/>
  <c r="CH78" i="1"/>
  <c r="CH82" i="1"/>
  <c r="CH37" i="1"/>
  <c r="CH39" i="1"/>
  <c r="CH42" i="1"/>
  <c r="CH33" i="1"/>
  <c r="CH34" i="1"/>
  <c r="CH62" i="1"/>
  <c r="R84" i="1"/>
  <c r="CH86" i="1" l="1"/>
  <c r="GI20" i="1"/>
  <c r="GH3" i="1"/>
  <c r="GH86" i="1"/>
  <c r="GH85" i="1"/>
  <c r="GH84" i="1"/>
  <c r="GH23" i="1"/>
  <c r="GH22" i="1"/>
  <c r="GH26" i="1"/>
  <c r="GH25" i="1"/>
  <c r="GH24" i="1"/>
  <c r="GH27" i="1"/>
  <c r="GH28" i="1"/>
  <c r="GH29" i="1"/>
  <c r="GH30" i="1"/>
  <c r="GH31" i="1"/>
  <c r="GH32" i="1"/>
  <c r="GH33" i="1"/>
  <c r="GH34" i="1"/>
  <c r="GH35" i="1"/>
  <c r="GH36" i="1"/>
  <c r="GH37" i="1"/>
  <c r="GH38" i="1"/>
  <c r="GH39" i="1"/>
  <c r="GH40" i="1"/>
  <c r="GH41" i="1"/>
  <c r="GH42" i="1"/>
  <c r="GH43" i="1"/>
  <c r="GH44" i="1"/>
  <c r="GH45" i="1"/>
  <c r="GH46" i="1"/>
  <c r="GH47" i="1"/>
  <c r="GH48" i="1"/>
  <c r="GH49" i="1"/>
  <c r="GH50" i="1"/>
  <c r="GH51" i="1"/>
  <c r="GH52" i="1"/>
  <c r="GH53" i="1"/>
  <c r="GH54" i="1"/>
  <c r="GH55" i="1"/>
  <c r="GH56" i="1"/>
  <c r="GH57" i="1"/>
  <c r="GH58" i="1"/>
  <c r="GH59" i="1"/>
  <c r="GH61" i="1"/>
  <c r="GH60" i="1"/>
  <c r="GH62" i="1"/>
  <c r="GH63" i="1"/>
  <c r="GH64" i="1"/>
  <c r="GH65" i="1"/>
  <c r="GH66" i="1"/>
  <c r="GH67" i="1"/>
  <c r="GH68" i="1"/>
  <c r="GH69" i="1"/>
  <c r="GH70" i="1"/>
  <c r="GH71" i="1"/>
  <c r="GH72" i="1"/>
  <c r="GH73" i="1"/>
  <c r="GH74" i="1"/>
  <c r="GH75" i="1"/>
  <c r="GH76" i="1"/>
  <c r="GH77" i="1"/>
  <c r="GH78" i="1"/>
  <c r="GH80" i="1"/>
  <c r="GH79" i="1"/>
  <c r="GH81" i="1"/>
  <c r="DX86" i="1"/>
  <c r="DY86" i="1"/>
  <c r="DZ86" i="1"/>
  <c r="EA86" i="1"/>
  <c r="EB86" i="1"/>
  <c r="EC86" i="1"/>
  <c r="ED86" i="1"/>
  <c r="EE86" i="1"/>
  <c r="EF86" i="1"/>
  <c r="EG86" i="1"/>
  <c r="EH86" i="1"/>
  <c r="EI86" i="1"/>
  <c r="EJ86" i="1"/>
  <c r="EK86" i="1"/>
  <c r="EL86" i="1"/>
  <c r="EM86" i="1"/>
  <c r="EN86" i="1"/>
  <c r="EO86" i="1"/>
  <c r="EP86" i="1"/>
  <c r="EQ86" i="1"/>
  <c r="ER86" i="1"/>
  <c r="ES86" i="1"/>
  <c r="ET86" i="1"/>
  <c r="EU86" i="1"/>
  <c r="EV86" i="1"/>
  <c r="EW86" i="1"/>
  <c r="EX86" i="1"/>
  <c r="EY86" i="1"/>
  <c r="EZ86" i="1"/>
  <c r="FA86" i="1"/>
  <c r="FB86" i="1"/>
  <c r="FC86" i="1"/>
  <c r="FD86" i="1"/>
  <c r="FE86" i="1"/>
  <c r="FF86" i="1"/>
  <c r="FG86" i="1"/>
  <c r="FH86" i="1"/>
  <c r="FI86" i="1"/>
  <c r="FJ86" i="1"/>
  <c r="FK86" i="1"/>
  <c r="FL86" i="1"/>
  <c r="FM86" i="1"/>
  <c r="FN86" i="1"/>
  <c r="FO86" i="1"/>
  <c r="FP86" i="1"/>
  <c r="FQ86" i="1"/>
  <c r="FR86" i="1"/>
  <c r="FS86" i="1"/>
  <c r="FT86" i="1"/>
  <c r="FU86" i="1"/>
  <c r="FV86" i="1"/>
  <c r="FW86" i="1"/>
  <c r="FX86" i="1"/>
  <c r="FY86" i="1"/>
  <c r="FZ86" i="1"/>
  <c r="GA86" i="1"/>
  <c r="GB86" i="1"/>
  <c r="GC86" i="1"/>
  <c r="GD86" i="1"/>
  <c r="GE86" i="1"/>
  <c r="GF86" i="1"/>
  <c r="GH83" i="1"/>
  <c r="R85" i="1"/>
  <c r="Y86" i="1"/>
  <c r="A87" i="1"/>
  <c r="GH87" i="1" s="1"/>
  <c r="Z86" i="1"/>
  <c r="M86" i="1"/>
  <c r="G86" i="1"/>
  <c r="D86" i="1"/>
  <c r="J86" i="1"/>
  <c r="Q86" i="1"/>
  <c r="O86" i="1"/>
  <c r="F86" i="1"/>
  <c r="K86" i="1"/>
  <c r="L86" i="1"/>
  <c r="C86" i="1"/>
  <c r="P86" i="1"/>
  <c r="N86" i="1"/>
  <c r="E86" i="1"/>
  <c r="AA86" i="1"/>
  <c r="I86" i="1"/>
  <c r="H86" i="1"/>
  <c r="AB86" i="1"/>
  <c r="AC86" i="1"/>
  <c r="AD86" i="1"/>
  <c r="AE86" i="1"/>
  <c r="AF86" i="1"/>
  <c r="AG86" i="1"/>
  <c r="AH86" i="1"/>
  <c r="AI86" i="1"/>
  <c r="AJ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BN86" i="1"/>
  <c r="BO86" i="1"/>
  <c r="BP86" i="1"/>
  <c r="BQ86" i="1"/>
  <c r="BR86" i="1"/>
  <c r="BS86" i="1"/>
  <c r="BT86" i="1"/>
  <c r="BU86" i="1"/>
  <c r="BV86" i="1"/>
  <c r="BW86" i="1"/>
  <c r="BX86" i="1"/>
  <c r="BY86" i="1"/>
  <c r="BZ86" i="1"/>
  <c r="CA86" i="1"/>
  <c r="CB86" i="1"/>
  <c r="CC86" i="1"/>
  <c r="CD86" i="1"/>
  <c r="CE86" i="1"/>
  <c r="CF86" i="1"/>
  <c r="CG86" i="1"/>
  <c r="T84" i="1"/>
  <c r="C77" i="6" s="1"/>
  <c r="U84" i="1"/>
  <c r="S84" i="1"/>
  <c r="B77" i="6" s="1"/>
  <c r="CJ20" i="1"/>
  <c r="GI83" i="1" s="1"/>
  <c r="CI85" i="1"/>
  <c r="CI86" i="1"/>
  <c r="CI84" i="1"/>
  <c r="CI3" i="1"/>
  <c r="CI87" i="1"/>
  <c r="CI67" i="1"/>
  <c r="CI24" i="1"/>
  <c r="CI22" i="1"/>
  <c r="CI29" i="1"/>
  <c r="CI25" i="1"/>
  <c r="CI32" i="1"/>
  <c r="CI40" i="1"/>
  <c r="CI70" i="1"/>
  <c r="CI23" i="1"/>
  <c r="CI59" i="1"/>
  <c r="CI61" i="1"/>
  <c r="CI69" i="1"/>
  <c r="CI81" i="1"/>
  <c r="CI30" i="1"/>
  <c r="CI72" i="1"/>
  <c r="CI50" i="1"/>
  <c r="CI66" i="1"/>
  <c r="CI38" i="1"/>
  <c r="CI57" i="1"/>
  <c r="CI53" i="1"/>
  <c r="CI54" i="1"/>
  <c r="CI74" i="1"/>
  <c r="CI26" i="1"/>
  <c r="CI64" i="1"/>
  <c r="CI45" i="1"/>
  <c r="CI75" i="1"/>
  <c r="CI76" i="1"/>
  <c r="CI43" i="1"/>
  <c r="CI52" i="1"/>
  <c r="CI65" i="1"/>
  <c r="CI41" i="1"/>
  <c r="CI51" i="1"/>
  <c r="CI27" i="1"/>
  <c r="CI44" i="1"/>
  <c r="CI79" i="1"/>
  <c r="CI58" i="1"/>
  <c r="CI83" i="1"/>
  <c r="CI73" i="1"/>
  <c r="CI35" i="1"/>
  <c r="CI34" i="1"/>
  <c r="CI36" i="1"/>
  <c r="CI48" i="1"/>
  <c r="CI62" i="1"/>
  <c r="CI68" i="1"/>
  <c r="CI78" i="1"/>
  <c r="CI37" i="1"/>
  <c r="CI80" i="1"/>
  <c r="CI60" i="1"/>
  <c r="CI63" i="1"/>
  <c r="CI33" i="1"/>
  <c r="CI55" i="1"/>
  <c r="CI28" i="1"/>
  <c r="CI71" i="1"/>
  <c r="CI56" i="1"/>
  <c r="CI31" i="1"/>
  <c r="CI39" i="1"/>
  <c r="CI46" i="1"/>
  <c r="CI42" i="1"/>
  <c r="CI77" i="1"/>
  <c r="CI47" i="1"/>
  <c r="CI49" i="1"/>
  <c r="CI82" i="1"/>
  <c r="GI3" i="1" l="1"/>
  <c r="GJ20" i="1"/>
  <c r="DX87" i="1"/>
  <c r="DY87" i="1"/>
  <c r="DZ87" i="1"/>
  <c r="EA87" i="1"/>
  <c r="EB87" i="1"/>
  <c r="EC87" i="1"/>
  <c r="ED87" i="1"/>
  <c r="EE87" i="1"/>
  <c r="EF87" i="1"/>
  <c r="EG87" i="1"/>
  <c r="EH87" i="1"/>
  <c r="EI87" i="1"/>
  <c r="EJ87" i="1"/>
  <c r="EK87" i="1"/>
  <c r="EL87" i="1"/>
  <c r="EM87" i="1"/>
  <c r="EN87" i="1"/>
  <c r="EO87" i="1"/>
  <c r="EP87" i="1"/>
  <c r="EQ87" i="1"/>
  <c r="ER87" i="1"/>
  <c r="ES87" i="1"/>
  <c r="ET87" i="1"/>
  <c r="EU87" i="1"/>
  <c r="EV87" i="1"/>
  <c r="EW87" i="1"/>
  <c r="EX87" i="1"/>
  <c r="EY87" i="1"/>
  <c r="EZ87" i="1"/>
  <c r="FA87" i="1"/>
  <c r="FB87" i="1"/>
  <c r="FC87" i="1"/>
  <c r="FD87" i="1"/>
  <c r="FE87" i="1"/>
  <c r="FF87" i="1"/>
  <c r="FG87" i="1"/>
  <c r="FH87" i="1"/>
  <c r="FI87" i="1"/>
  <c r="FJ87" i="1"/>
  <c r="FK87" i="1"/>
  <c r="FL87" i="1"/>
  <c r="FM87" i="1"/>
  <c r="FN87" i="1"/>
  <c r="FO87" i="1"/>
  <c r="FP87" i="1"/>
  <c r="FQ87" i="1"/>
  <c r="FR87" i="1"/>
  <c r="FS87" i="1"/>
  <c r="FT87" i="1"/>
  <c r="FU87" i="1"/>
  <c r="FV87" i="1"/>
  <c r="FW87" i="1"/>
  <c r="FX87" i="1"/>
  <c r="FY87" i="1"/>
  <c r="FZ87" i="1"/>
  <c r="GA87" i="1"/>
  <c r="GB87" i="1"/>
  <c r="GC87" i="1"/>
  <c r="GD87" i="1"/>
  <c r="GE87" i="1"/>
  <c r="GF87" i="1"/>
  <c r="GG87" i="1"/>
  <c r="GI87" i="1"/>
  <c r="GI86" i="1"/>
  <c r="GI85" i="1"/>
  <c r="GI25" i="1"/>
  <c r="GI23" i="1"/>
  <c r="GI26" i="1"/>
  <c r="GI24" i="1"/>
  <c r="GI22" i="1"/>
  <c r="GI27" i="1"/>
  <c r="GI28" i="1"/>
  <c r="GI29" i="1"/>
  <c r="GI30" i="1"/>
  <c r="GI31" i="1"/>
  <c r="GI32" i="1"/>
  <c r="GI33" i="1"/>
  <c r="GI34" i="1"/>
  <c r="GI35" i="1"/>
  <c r="GI36" i="1"/>
  <c r="GI37" i="1"/>
  <c r="GI38" i="1"/>
  <c r="GI39" i="1"/>
  <c r="GI40" i="1"/>
  <c r="GI41" i="1"/>
  <c r="GI42" i="1"/>
  <c r="GI43" i="1"/>
  <c r="GI44" i="1"/>
  <c r="GI45" i="1"/>
  <c r="GI46" i="1"/>
  <c r="GI47" i="1"/>
  <c r="GI48" i="1"/>
  <c r="GI49" i="1"/>
  <c r="GI50" i="1"/>
  <c r="GI51" i="1"/>
  <c r="GI52" i="1"/>
  <c r="GI53" i="1"/>
  <c r="GI54" i="1"/>
  <c r="GI55" i="1"/>
  <c r="GI56" i="1"/>
  <c r="GI57" i="1"/>
  <c r="GI58" i="1"/>
  <c r="GI59" i="1"/>
  <c r="GI60" i="1"/>
  <c r="GI61" i="1"/>
  <c r="GI62" i="1"/>
  <c r="GI63" i="1"/>
  <c r="GI64" i="1"/>
  <c r="GI65" i="1"/>
  <c r="GI66" i="1"/>
  <c r="GI67" i="1"/>
  <c r="GI68" i="1"/>
  <c r="GI69" i="1"/>
  <c r="GI70" i="1"/>
  <c r="GI71" i="1"/>
  <c r="GI72" i="1"/>
  <c r="GI73" i="1"/>
  <c r="GI74" i="1"/>
  <c r="GI75" i="1"/>
  <c r="GI76" i="1"/>
  <c r="GI77" i="1"/>
  <c r="GI78" i="1"/>
  <c r="GI79" i="1"/>
  <c r="GI80" i="1"/>
  <c r="GI81" i="1"/>
  <c r="GI82" i="1"/>
  <c r="GI84" i="1"/>
  <c r="R86" i="1"/>
  <c r="U86" i="1" s="1"/>
  <c r="CJ3" i="1"/>
  <c r="CJ86" i="1"/>
  <c r="CK20" i="1"/>
  <c r="GJ84" i="1" s="1"/>
  <c r="CJ87" i="1"/>
  <c r="CJ85" i="1"/>
  <c r="CJ29" i="1"/>
  <c r="CJ25" i="1"/>
  <c r="CJ40" i="1"/>
  <c r="CJ54" i="1"/>
  <c r="CJ23" i="1"/>
  <c r="CJ70" i="1"/>
  <c r="CJ32" i="1"/>
  <c r="CJ53" i="1"/>
  <c r="CJ22" i="1"/>
  <c r="CJ67" i="1"/>
  <c r="CJ43" i="1"/>
  <c r="CJ74" i="1"/>
  <c r="CJ26" i="1"/>
  <c r="CJ65" i="1"/>
  <c r="CJ69" i="1"/>
  <c r="CJ57" i="1"/>
  <c r="CJ50" i="1"/>
  <c r="CJ66" i="1"/>
  <c r="CJ51" i="1"/>
  <c r="CJ24" i="1"/>
  <c r="CJ35" i="1"/>
  <c r="CJ75" i="1"/>
  <c r="CJ59" i="1"/>
  <c r="CJ64" i="1"/>
  <c r="CJ52" i="1"/>
  <c r="CJ38" i="1"/>
  <c r="CJ61" i="1"/>
  <c r="CJ41" i="1"/>
  <c r="CJ72" i="1"/>
  <c r="CJ81" i="1"/>
  <c r="CJ30" i="1"/>
  <c r="CJ55" i="1"/>
  <c r="CJ28" i="1"/>
  <c r="CJ80" i="1"/>
  <c r="CJ58" i="1"/>
  <c r="CJ71" i="1"/>
  <c r="CJ27" i="1"/>
  <c r="CJ37" i="1"/>
  <c r="CJ83" i="1"/>
  <c r="CJ45" i="1"/>
  <c r="CJ36" i="1"/>
  <c r="CJ31" i="1"/>
  <c r="CJ44" i="1"/>
  <c r="CJ39" i="1"/>
  <c r="CJ84" i="1"/>
  <c r="CJ73" i="1"/>
  <c r="CJ62" i="1"/>
  <c r="CJ42" i="1"/>
  <c r="CJ49" i="1"/>
  <c r="CJ48" i="1"/>
  <c r="CJ60" i="1"/>
  <c r="CJ33" i="1"/>
  <c r="CJ56" i="1"/>
  <c r="CJ76" i="1"/>
  <c r="CJ79" i="1"/>
  <c r="CJ46" i="1"/>
  <c r="CJ63" i="1"/>
  <c r="CJ47" i="1"/>
  <c r="CJ34" i="1"/>
  <c r="CJ77" i="1"/>
  <c r="CJ68" i="1"/>
  <c r="CJ82" i="1"/>
  <c r="CJ78" i="1"/>
  <c r="Z87" i="1"/>
  <c r="Y87" i="1"/>
  <c r="A88" i="1"/>
  <c r="M87" i="1"/>
  <c r="AA87" i="1"/>
  <c r="G87" i="1"/>
  <c r="Q87" i="1"/>
  <c r="D87" i="1"/>
  <c r="N87" i="1"/>
  <c r="L87" i="1"/>
  <c r="O87" i="1"/>
  <c r="C87" i="1"/>
  <c r="I87" i="1"/>
  <c r="K87" i="1"/>
  <c r="J87" i="1"/>
  <c r="E87" i="1"/>
  <c r="P87" i="1"/>
  <c r="H87" i="1"/>
  <c r="F87" i="1"/>
  <c r="AB87" i="1"/>
  <c r="AC87" i="1"/>
  <c r="AD87" i="1"/>
  <c r="AE87" i="1"/>
  <c r="AF87" i="1"/>
  <c r="AG87" i="1"/>
  <c r="AH87" i="1"/>
  <c r="AI87" i="1"/>
  <c r="AJ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BN87" i="1"/>
  <c r="BO87" i="1"/>
  <c r="BP87" i="1"/>
  <c r="BQ87" i="1"/>
  <c r="BR87" i="1"/>
  <c r="BS87" i="1"/>
  <c r="BT87" i="1"/>
  <c r="BU87" i="1"/>
  <c r="BV87" i="1"/>
  <c r="BW87" i="1"/>
  <c r="BX87" i="1"/>
  <c r="BY87" i="1"/>
  <c r="BZ87" i="1"/>
  <c r="CA87" i="1"/>
  <c r="CB87" i="1"/>
  <c r="CC87" i="1"/>
  <c r="CD87" i="1"/>
  <c r="CE87" i="1"/>
  <c r="CF87" i="1"/>
  <c r="CG87" i="1"/>
  <c r="CH87" i="1"/>
  <c r="U85" i="1"/>
  <c r="S85" i="1"/>
  <c r="B78" i="6" s="1"/>
  <c r="T85" i="1"/>
  <c r="C78" i="6" s="1"/>
  <c r="GK20" i="1" l="1"/>
  <c r="GJ3" i="1"/>
  <c r="DX88" i="1"/>
  <c r="DY88" i="1"/>
  <c r="DZ88" i="1"/>
  <c r="EA88" i="1"/>
  <c r="EB88" i="1"/>
  <c r="EC88" i="1"/>
  <c r="ED88" i="1"/>
  <c r="EE88" i="1"/>
  <c r="EF88" i="1"/>
  <c r="EG88" i="1"/>
  <c r="EH88" i="1"/>
  <c r="EI88" i="1"/>
  <c r="EJ88" i="1"/>
  <c r="EK88" i="1"/>
  <c r="EL88" i="1"/>
  <c r="EM88" i="1"/>
  <c r="EN88" i="1"/>
  <c r="EO88" i="1"/>
  <c r="EP88" i="1"/>
  <c r="EQ88" i="1"/>
  <c r="ER88" i="1"/>
  <c r="ES88" i="1"/>
  <c r="ET88" i="1"/>
  <c r="EU88" i="1"/>
  <c r="EV88" i="1"/>
  <c r="EW88" i="1"/>
  <c r="EX88" i="1"/>
  <c r="EY88" i="1"/>
  <c r="EZ88" i="1"/>
  <c r="FA88" i="1"/>
  <c r="FB88" i="1"/>
  <c r="FC88" i="1"/>
  <c r="FD88" i="1"/>
  <c r="FE88" i="1"/>
  <c r="FF88" i="1"/>
  <c r="FG88" i="1"/>
  <c r="FH88" i="1"/>
  <c r="FI88" i="1"/>
  <c r="FJ88" i="1"/>
  <c r="FK88" i="1"/>
  <c r="FL88" i="1"/>
  <c r="FM88" i="1"/>
  <c r="FN88" i="1"/>
  <c r="FO88" i="1"/>
  <c r="FP88" i="1"/>
  <c r="FQ88" i="1"/>
  <c r="FR88" i="1"/>
  <c r="FS88" i="1"/>
  <c r="FT88" i="1"/>
  <c r="FU88" i="1"/>
  <c r="FV88" i="1"/>
  <c r="FW88" i="1"/>
  <c r="FX88" i="1"/>
  <c r="FY88" i="1"/>
  <c r="FZ88" i="1"/>
  <c r="GA88" i="1"/>
  <c r="GB88" i="1"/>
  <c r="GC88" i="1"/>
  <c r="GD88" i="1"/>
  <c r="GE88" i="1"/>
  <c r="GF88" i="1"/>
  <c r="GG88" i="1"/>
  <c r="GH88" i="1"/>
  <c r="GI88" i="1"/>
  <c r="GJ87" i="1"/>
  <c r="GJ88" i="1"/>
  <c r="GJ86" i="1"/>
  <c r="GJ23" i="1"/>
  <c r="GJ22" i="1"/>
  <c r="GJ25" i="1"/>
  <c r="GJ24" i="1"/>
  <c r="GJ26" i="1"/>
  <c r="GJ27" i="1"/>
  <c r="GJ28" i="1"/>
  <c r="GJ29" i="1"/>
  <c r="GJ30" i="1"/>
  <c r="GJ31" i="1"/>
  <c r="GJ32" i="1"/>
  <c r="GJ33" i="1"/>
  <c r="GJ34" i="1"/>
  <c r="GJ35" i="1"/>
  <c r="GJ36" i="1"/>
  <c r="GJ37" i="1"/>
  <c r="GJ38" i="1"/>
  <c r="GJ39" i="1"/>
  <c r="GJ40" i="1"/>
  <c r="GJ41" i="1"/>
  <c r="GJ42" i="1"/>
  <c r="GJ43" i="1"/>
  <c r="GJ44" i="1"/>
  <c r="GJ45" i="1"/>
  <c r="GJ46" i="1"/>
  <c r="GJ47" i="1"/>
  <c r="GJ48" i="1"/>
  <c r="GJ49" i="1"/>
  <c r="GJ50" i="1"/>
  <c r="GJ51" i="1"/>
  <c r="GJ52" i="1"/>
  <c r="GJ53" i="1"/>
  <c r="GJ54" i="1"/>
  <c r="GJ55" i="1"/>
  <c r="GJ56" i="1"/>
  <c r="GJ57" i="1"/>
  <c r="GJ58" i="1"/>
  <c r="GJ59" i="1"/>
  <c r="GJ61" i="1"/>
  <c r="GJ60" i="1"/>
  <c r="GJ62" i="1"/>
  <c r="GJ63" i="1"/>
  <c r="GJ64" i="1"/>
  <c r="GJ65" i="1"/>
  <c r="GJ66" i="1"/>
  <c r="GJ67" i="1"/>
  <c r="GJ68" i="1"/>
  <c r="GJ69" i="1"/>
  <c r="GJ70" i="1"/>
  <c r="GJ71" i="1"/>
  <c r="GJ72" i="1"/>
  <c r="GJ73" i="1"/>
  <c r="GJ74" i="1"/>
  <c r="GJ75" i="1"/>
  <c r="GJ76" i="1"/>
  <c r="GJ77" i="1"/>
  <c r="GJ78" i="1"/>
  <c r="GJ79" i="1"/>
  <c r="GJ80" i="1"/>
  <c r="GJ81" i="1"/>
  <c r="GJ82" i="1"/>
  <c r="GJ83" i="1"/>
  <c r="T86" i="1"/>
  <c r="C79" i="6" s="1"/>
  <c r="GJ85" i="1"/>
  <c r="S86" i="1"/>
  <c r="B79" i="6" s="1"/>
  <c r="R87" i="1"/>
  <c r="CJ88" i="1"/>
  <c r="Z88" i="1"/>
  <c r="A89" i="1"/>
  <c r="GJ89" i="1" s="1"/>
  <c r="Y88" i="1"/>
  <c r="M88" i="1"/>
  <c r="I88" i="1"/>
  <c r="F88" i="1"/>
  <c r="H88" i="1"/>
  <c r="J88" i="1"/>
  <c r="O88" i="1"/>
  <c r="Q88" i="1"/>
  <c r="AA88" i="1"/>
  <c r="N88" i="1"/>
  <c r="C88" i="1"/>
  <c r="G88" i="1"/>
  <c r="P88" i="1"/>
  <c r="K88" i="1"/>
  <c r="D88" i="1"/>
  <c r="L88" i="1"/>
  <c r="E88" i="1"/>
  <c r="AB88" i="1"/>
  <c r="AC88" i="1"/>
  <c r="AD88" i="1"/>
  <c r="AE88" i="1"/>
  <c r="AF88" i="1"/>
  <c r="AG88" i="1"/>
  <c r="AH88" i="1"/>
  <c r="AI88" i="1"/>
  <c r="AJ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BN88" i="1"/>
  <c r="BO88" i="1"/>
  <c r="BP88" i="1"/>
  <c r="BQ88" i="1"/>
  <c r="BR88" i="1"/>
  <c r="BS88" i="1"/>
  <c r="BT88" i="1"/>
  <c r="BU88" i="1"/>
  <c r="BV88" i="1"/>
  <c r="BW88" i="1"/>
  <c r="BX88" i="1"/>
  <c r="BY88" i="1"/>
  <c r="BZ88" i="1"/>
  <c r="CA88" i="1"/>
  <c r="CB88" i="1"/>
  <c r="CC88" i="1"/>
  <c r="CD88" i="1"/>
  <c r="CE88" i="1"/>
  <c r="CF88" i="1"/>
  <c r="CG88" i="1"/>
  <c r="CH88" i="1"/>
  <c r="CI88" i="1"/>
  <c r="CL20" i="1"/>
  <c r="CK86" i="1"/>
  <c r="CK88" i="1"/>
  <c r="CK87" i="1"/>
  <c r="CK3" i="1"/>
  <c r="CK89" i="1"/>
  <c r="CK67" i="1"/>
  <c r="CK32" i="1"/>
  <c r="CK40" i="1"/>
  <c r="CK53" i="1"/>
  <c r="CK22" i="1"/>
  <c r="CK29" i="1"/>
  <c r="CK70" i="1"/>
  <c r="CK25" i="1"/>
  <c r="CK57" i="1"/>
  <c r="CK23" i="1"/>
  <c r="CK54" i="1"/>
  <c r="CK45" i="1"/>
  <c r="CK24" i="1"/>
  <c r="CK50" i="1"/>
  <c r="CK75" i="1"/>
  <c r="CK66" i="1"/>
  <c r="CK64" i="1"/>
  <c r="CK56" i="1"/>
  <c r="CK41" i="1"/>
  <c r="CK85" i="1"/>
  <c r="CK43" i="1"/>
  <c r="CK26" i="1"/>
  <c r="CK76" i="1"/>
  <c r="CK59" i="1"/>
  <c r="CK74" i="1"/>
  <c r="CK52" i="1"/>
  <c r="CK51" i="1"/>
  <c r="CK38" i="1"/>
  <c r="CK65" i="1"/>
  <c r="CK61" i="1"/>
  <c r="CK81" i="1"/>
  <c r="CK69" i="1"/>
  <c r="CK72" i="1"/>
  <c r="CK30" i="1"/>
  <c r="CK35" i="1"/>
  <c r="CK36" i="1"/>
  <c r="CK46" i="1"/>
  <c r="CK55" i="1"/>
  <c r="CK27" i="1"/>
  <c r="CK28" i="1"/>
  <c r="CK48" i="1"/>
  <c r="CK39" i="1"/>
  <c r="CK79" i="1"/>
  <c r="CK62" i="1"/>
  <c r="CK63" i="1"/>
  <c r="CK73" i="1"/>
  <c r="CK78" i="1"/>
  <c r="CK34" i="1"/>
  <c r="CK82" i="1"/>
  <c r="CK58" i="1"/>
  <c r="CK60" i="1"/>
  <c r="CK71" i="1"/>
  <c r="CK42" i="1"/>
  <c r="CK68" i="1"/>
  <c r="CK49" i="1"/>
  <c r="CK33" i="1"/>
  <c r="CK77" i="1"/>
  <c r="CK31" i="1"/>
  <c r="CK44" i="1"/>
  <c r="CK84" i="1"/>
  <c r="CK37" i="1"/>
  <c r="CK83" i="1"/>
  <c r="CK80" i="1"/>
  <c r="CK47" i="1"/>
  <c r="GK3" i="1" l="1"/>
  <c r="GL20" i="1"/>
  <c r="GK88" i="1"/>
  <c r="GK89" i="1"/>
  <c r="GK87" i="1"/>
  <c r="GK25" i="1"/>
  <c r="GK23" i="1"/>
  <c r="GK22" i="1"/>
  <c r="GK26" i="1"/>
  <c r="GK24" i="1"/>
  <c r="GK27" i="1"/>
  <c r="GK28" i="1"/>
  <c r="GK29" i="1"/>
  <c r="GK30" i="1"/>
  <c r="GK31" i="1"/>
  <c r="GK32" i="1"/>
  <c r="GK33" i="1"/>
  <c r="GK34" i="1"/>
  <c r="GK36" i="1"/>
  <c r="GK35" i="1"/>
  <c r="GK37" i="1"/>
  <c r="GK38" i="1"/>
  <c r="GK39" i="1"/>
  <c r="GK40" i="1"/>
  <c r="GK41" i="1"/>
  <c r="GK42" i="1"/>
  <c r="GK43" i="1"/>
  <c r="GK44" i="1"/>
  <c r="GK45" i="1"/>
  <c r="GK46" i="1"/>
  <c r="GK47" i="1"/>
  <c r="GK48" i="1"/>
  <c r="GK49" i="1"/>
  <c r="GK50" i="1"/>
  <c r="GK51" i="1"/>
  <c r="GK52" i="1"/>
  <c r="GK53" i="1"/>
  <c r="GK54" i="1"/>
  <c r="GK55" i="1"/>
  <c r="GK56" i="1"/>
  <c r="GK57" i="1"/>
  <c r="GK58" i="1"/>
  <c r="GK59" i="1"/>
  <c r="GK60" i="1"/>
  <c r="GK61" i="1"/>
  <c r="GK62" i="1"/>
  <c r="GK63" i="1"/>
  <c r="GK64" i="1"/>
  <c r="GK65" i="1"/>
  <c r="GK66" i="1"/>
  <c r="GK67" i="1"/>
  <c r="GK68" i="1"/>
  <c r="GK69" i="1"/>
  <c r="GK70" i="1"/>
  <c r="GK71" i="1"/>
  <c r="GK72" i="1"/>
  <c r="GK73" i="1"/>
  <c r="GK74" i="1"/>
  <c r="GK75" i="1"/>
  <c r="GK76" i="1"/>
  <c r="GK77" i="1"/>
  <c r="GK78" i="1"/>
  <c r="GK79" i="1"/>
  <c r="GK80" i="1"/>
  <c r="GK81" i="1"/>
  <c r="GK82" i="1"/>
  <c r="GK83" i="1"/>
  <c r="GK84" i="1"/>
  <c r="DX89" i="1"/>
  <c r="DY89" i="1"/>
  <c r="DZ89" i="1"/>
  <c r="EA89" i="1"/>
  <c r="EB89" i="1"/>
  <c r="EC89" i="1"/>
  <c r="ED89" i="1"/>
  <c r="EE89" i="1"/>
  <c r="EF89" i="1"/>
  <c r="EG89" i="1"/>
  <c r="EH89" i="1"/>
  <c r="EI89" i="1"/>
  <c r="EJ89" i="1"/>
  <c r="EK89" i="1"/>
  <c r="EL89" i="1"/>
  <c r="EM89" i="1"/>
  <c r="EN89" i="1"/>
  <c r="EO89" i="1"/>
  <c r="EP89" i="1"/>
  <c r="EQ89" i="1"/>
  <c r="ER89" i="1"/>
  <c r="ES89" i="1"/>
  <c r="ET89" i="1"/>
  <c r="EU89" i="1"/>
  <c r="EV89" i="1"/>
  <c r="EW89" i="1"/>
  <c r="EX89" i="1"/>
  <c r="EY89" i="1"/>
  <c r="EZ89" i="1"/>
  <c r="FA89" i="1"/>
  <c r="FB89" i="1"/>
  <c r="FC89" i="1"/>
  <c r="FD89" i="1"/>
  <c r="FE89" i="1"/>
  <c r="FF89" i="1"/>
  <c r="FG89" i="1"/>
  <c r="FH89" i="1"/>
  <c r="FI89" i="1"/>
  <c r="FJ89" i="1"/>
  <c r="FK89" i="1"/>
  <c r="FL89" i="1"/>
  <c r="FM89" i="1"/>
  <c r="FN89" i="1"/>
  <c r="FO89" i="1"/>
  <c r="FP89" i="1"/>
  <c r="FQ89" i="1"/>
  <c r="FR89" i="1"/>
  <c r="FS89" i="1"/>
  <c r="FT89" i="1"/>
  <c r="FU89" i="1"/>
  <c r="FV89" i="1"/>
  <c r="FW89" i="1"/>
  <c r="FX89" i="1"/>
  <c r="FY89" i="1"/>
  <c r="FZ89" i="1"/>
  <c r="GA89" i="1"/>
  <c r="GB89" i="1"/>
  <c r="GC89" i="1"/>
  <c r="GD89" i="1"/>
  <c r="GE89" i="1"/>
  <c r="GF89" i="1"/>
  <c r="GG89" i="1"/>
  <c r="GH89" i="1"/>
  <c r="GI89" i="1"/>
  <c r="GK85" i="1"/>
  <c r="GK86" i="1"/>
  <c r="CL87" i="1"/>
  <c r="CL3" i="1"/>
  <c r="CL88" i="1"/>
  <c r="CL89" i="1"/>
  <c r="CM20" i="1"/>
  <c r="CL25" i="1"/>
  <c r="CL23" i="1"/>
  <c r="CL32" i="1"/>
  <c r="CL40" i="1"/>
  <c r="CL57" i="1"/>
  <c r="CL67" i="1"/>
  <c r="CL24" i="1"/>
  <c r="CL53" i="1"/>
  <c r="CL54" i="1"/>
  <c r="CL22" i="1"/>
  <c r="CL85" i="1"/>
  <c r="CL45" i="1"/>
  <c r="CL59" i="1"/>
  <c r="CL43" i="1"/>
  <c r="CL74" i="1"/>
  <c r="CL52" i="1"/>
  <c r="CL38" i="1"/>
  <c r="CL65" i="1"/>
  <c r="CL61" i="1"/>
  <c r="CL69" i="1"/>
  <c r="CL81" i="1"/>
  <c r="CL30" i="1"/>
  <c r="CL50" i="1"/>
  <c r="CL75" i="1"/>
  <c r="CL66" i="1"/>
  <c r="CL41" i="1"/>
  <c r="CL73" i="1"/>
  <c r="CL64" i="1"/>
  <c r="CL29" i="1"/>
  <c r="CL70" i="1"/>
  <c r="CL27" i="1"/>
  <c r="CL26" i="1"/>
  <c r="CL51" i="1"/>
  <c r="CL72" i="1"/>
  <c r="CL49" i="1"/>
  <c r="CL37" i="1"/>
  <c r="CL35" i="1"/>
  <c r="CL46" i="1"/>
  <c r="CL76" i="1"/>
  <c r="CL44" i="1"/>
  <c r="CL84" i="1"/>
  <c r="CL56" i="1"/>
  <c r="CL31" i="1"/>
  <c r="CL80" i="1"/>
  <c r="CL60" i="1"/>
  <c r="CL42" i="1"/>
  <c r="CL63" i="1"/>
  <c r="CL33" i="1"/>
  <c r="CL86" i="1"/>
  <c r="CL82" i="1"/>
  <c r="CL55" i="1"/>
  <c r="CL83" i="1"/>
  <c r="CL68" i="1"/>
  <c r="CL34" i="1"/>
  <c r="CL77" i="1"/>
  <c r="CL47" i="1"/>
  <c r="CL36" i="1"/>
  <c r="CL79" i="1"/>
  <c r="CL28" i="1"/>
  <c r="CL39" i="1"/>
  <c r="CL48" i="1"/>
  <c r="CL58" i="1"/>
  <c r="CL62" i="1"/>
  <c r="CL78" i="1"/>
  <c r="CL71" i="1"/>
  <c r="R88" i="1"/>
  <c r="A90" i="1"/>
  <c r="Y89" i="1"/>
  <c r="Z89" i="1"/>
  <c r="M89" i="1"/>
  <c r="N89" i="1"/>
  <c r="F89" i="1"/>
  <c r="G89" i="1"/>
  <c r="K89" i="1"/>
  <c r="C89" i="1"/>
  <c r="P89" i="1"/>
  <c r="Q89" i="1"/>
  <c r="H89" i="1"/>
  <c r="L89" i="1"/>
  <c r="AA89" i="1"/>
  <c r="I89" i="1"/>
  <c r="O89" i="1"/>
  <c r="J89" i="1"/>
  <c r="E89" i="1"/>
  <c r="D89" i="1"/>
  <c r="AB89" i="1"/>
  <c r="AC89" i="1"/>
  <c r="AD89" i="1"/>
  <c r="AE89" i="1"/>
  <c r="AF89" i="1"/>
  <c r="AG89" i="1"/>
  <c r="AH89" i="1"/>
  <c r="AI89" i="1"/>
  <c r="AJ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BN89" i="1"/>
  <c r="BO89" i="1"/>
  <c r="BP89" i="1"/>
  <c r="BQ89" i="1"/>
  <c r="BR89" i="1"/>
  <c r="BS89" i="1"/>
  <c r="BT89" i="1"/>
  <c r="BU89" i="1"/>
  <c r="BV89" i="1"/>
  <c r="BW89" i="1"/>
  <c r="BX89" i="1"/>
  <c r="BY89" i="1"/>
  <c r="BZ89" i="1"/>
  <c r="CA89" i="1"/>
  <c r="CB89" i="1"/>
  <c r="CC89" i="1"/>
  <c r="CD89" i="1"/>
  <c r="CE89" i="1"/>
  <c r="CF89" i="1"/>
  <c r="CG89" i="1"/>
  <c r="CH89" i="1"/>
  <c r="CI89" i="1"/>
  <c r="CJ89" i="1"/>
  <c r="U87" i="1"/>
  <c r="T87" i="1"/>
  <c r="C80" i="6" s="1"/>
  <c r="S87" i="1"/>
  <c r="B80" i="6" s="1"/>
  <c r="GL3" i="1" l="1"/>
  <c r="GM20" i="1"/>
  <c r="CL90" i="1"/>
  <c r="DX90" i="1"/>
  <c r="DY90" i="1"/>
  <c r="DZ90" i="1"/>
  <c r="EA90" i="1"/>
  <c r="EB90" i="1"/>
  <c r="EC90" i="1"/>
  <c r="ED90" i="1"/>
  <c r="EE90" i="1"/>
  <c r="EF90" i="1"/>
  <c r="EG90" i="1"/>
  <c r="EH90" i="1"/>
  <c r="EI90" i="1"/>
  <c r="EJ90" i="1"/>
  <c r="EK90" i="1"/>
  <c r="EL90" i="1"/>
  <c r="EM90" i="1"/>
  <c r="EN90" i="1"/>
  <c r="EO90" i="1"/>
  <c r="EP90" i="1"/>
  <c r="EQ90" i="1"/>
  <c r="ER90" i="1"/>
  <c r="ES90" i="1"/>
  <c r="ET90" i="1"/>
  <c r="EU90" i="1"/>
  <c r="EV90" i="1"/>
  <c r="EW90" i="1"/>
  <c r="EX90" i="1"/>
  <c r="EY90" i="1"/>
  <c r="EZ90" i="1"/>
  <c r="FA90" i="1"/>
  <c r="FB90" i="1"/>
  <c r="FC90" i="1"/>
  <c r="FD90" i="1"/>
  <c r="FE90" i="1"/>
  <c r="FF90" i="1"/>
  <c r="FG90" i="1"/>
  <c r="FH90" i="1"/>
  <c r="FI90" i="1"/>
  <c r="FJ90" i="1"/>
  <c r="FK90" i="1"/>
  <c r="FL90" i="1"/>
  <c r="FM90" i="1"/>
  <c r="FN90" i="1"/>
  <c r="FO90" i="1"/>
  <c r="FP90" i="1"/>
  <c r="FQ90" i="1"/>
  <c r="FR90" i="1"/>
  <c r="FS90" i="1"/>
  <c r="FT90" i="1"/>
  <c r="FU90" i="1"/>
  <c r="FV90" i="1"/>
  <c r="FW90" i="1"/>
  <c r="FX90" i="1"/>
  <c r="FY90" i="1"/>
  <c r="FZ90" i="1"/>
  <c r="GA90" i="1"/>
  <c r="GB90" i="1"/>
  <c r="GC90" i="1"/>
  <c r="GD90" i="1"/>
  <c r="GE90" i="1"/>
  <c r="GF90" i="1"/>
  <c r="GG90" i="1"/>
  <c r="GH90" i="1"/>
  <c r="GI90" i="1"/>
  <c r="GJ90" i="1"/>
  <c r="GK90" i="1"/>
  <c r="GL90" i="1"/>
  <c r="GL89" i="1"/>
  <c r="GL88" i="1"/>
  <c r="GL26" i="1"/>
  <c r="GL24" i="1"/>
  <c r="GL25" i="1"/>
  <c r="GL23" i="1"/>
  <c r="GL22" i="1"/>
  <c r="GL27" i="1"/>
  <c r="GL28" i="1"/>
  <c r="GL29" i="1"/>
  <c r="GL30" i="1"/>
  <c r="GL31" i="1"/>
  <c r="GL32" i="1"/>
  <c r="GL33" i="1"/>
  <c r="GL34" i="1"/>
  <c r="GL35" i="1"/>
  <c r="GL36" i="1"/>
  <c r="GL37" i="1"/>
  <c r="GL38" i="1"/>
  <c r="GL39" i="1"/>
  <c r="GL40" i="1"/>
  <c r="GL41" i="1"/>
  <c r="GL42" i="1"/>
  <c r="GL43" i="1"/>
  <c r="GL44" i="1"/>
  <c r="GL45" i="1"/>
  <c r="GL46" i="1"/>
  <c r="GL47" i="1"/>
  <c r="GL48" i="1"/>
  <c r="GL49" i="1"/>
  <c r="GL50" i="1"/>
  <c r="GL51" i="1"/>
  <c r="GL52" i="1"/>
  <c r="GL53" i="1"/>
  <c r="GL54" i="1"/>
  <c r="GL55" i="1"/>
  <c r="GL56" i="1"/>
  <c r="GL57" i="1"/>
  <c r="GL58" i="1"/>
  <c r="GL59" i="1"/>
  <c r="GL61" i="1"/>
  <c r="GL60" i="1"/>
  <c r="GL62" i="1"/>
  <c r="GL63" i="1"/>
  <c r="GL64" i="1"/>
  <c r="GL65" i="1"/>
  <c r="GL66" i="1"/>
  <c r="GL67" i="1"/>
  <c r="GL68" i="1"/>
  <c r="GL69" i="1"/>
  <c r="GL70" i="1"/>
  <c r="GL71" i="1"/>
  <c r="GL72" i="1"/>
  <c r="GL73" i="1"/>
  <c r="GL74" i="1"/>
  <c r="GL75" i="1"/>
  <c r="GL76" i="1"/>
  <c r="GL77" i="1"/>
  <c r="GL78" i="1"/>
  <c r="GL80" i="1"/>
  <c r="GL79" i="1"/>
  <c r="GL81" i="1"/>
  <c r="GL82" i="1"/>
  <c r="GL83" i="1"/>
  <c r="GL84" i="1"/>
  <c r="GL86" i="1"/>
  <c r="GL85" i="1"/>
  <c r="GL87" i="1"/>
  <c r="GM87" i="1"/>
  <c r="R89" i="1"/>
  <c r="CM3" i="1"/>
  <c r="CM89" i="1"/>
  <c r="CN20" i="1"/>
  <c r="CM90" i="1"/>
  <c r="CM88" i="1"/>
  <c r="CM25" i="1"/>
  <c r="CM24" i="1"/>
  <c r="CM70" i="1"/>
  <c r="CM54" i="1"/>
  <c r="CM22" i="1"/>
  <c r="CM85" i="1"/>
  <c r="CM29" i="1"/>
  <c r="CM67" i="1"/>
  <c r="CM57" i="1"/>
  <c r="CM53" i="1"/>
  <c r="CM45" i="1"/>
  <c r="CM51" i="1"/>
  <c r="CM41" i="1"/>
  <c r="CM61" i="1"/>
  <c r="CM40" i="1"/>
  <c r="CM50" i="1"/>
  <c r="CM59" i="1"/>
  <c r="CM73" i="1"/>
  <c r="CM87" i="1"/>
  <c r="CM32" i="1"/>
  <c r="CM23" i="1"/>
  <c r="CM75" i="1"/>
  <c r="CM43" i="1"/>
  <c r="CM56" i="1"/>
  <c r="CM74" i="1"/>
  <c r="CM66" i="1"/>
  <c r="CM26" i="1"/>
  <c r="CM64" i="1"/>
  <c r="CM69" i="1"/>
  <c r="CM81" i="1"/>
  <c r="CM65" i="1"/>
  <c r="CM72" i="1"/>
  <c r="CM30" i="1"/>
  <c r="CM38" i="1"/>
  <c r="CM27" i="1"/>
  <c r="CM48" i="1"/>
  <c r="CM79" i="1"/>
  <c r="CM44" i="1"/>
  <c r="CM55" i="1"/>
  <c r="CM36" i="1"/>
  <c r="CM39" i="1"/>
  <c r="CM31" i="1"/>
  <c r="CM80" i="1"/>
  <c r="CM58" i="1"/>
  <c r="CM28" i="1"/>
  <c r="CM83" i="1"/>
  <c r="CM49" i="1"/>
  <c r="CM84" i="1"/>
  <c r="CM60" i="1"/>
  <c r="CM71" i="1"/>
  <c r="CM86" i="1"/>
  <c r="CM82" i="1"/>
  <c r="CM35" i="1"/>
  <c r="CM78" i="1"/>
  <c r="CM42" i="1"/>
  <c r="CM63" i="1"/>
  <c r="CM34" i="1"/>
  <c r="CM52" i="1"/>
  <c r="CM37" i="1"/>
  <c r="CM76" i="1"/>
  <c r="CM46" i="1"/>
  <c r="CM68" i="1"/>
  <c r="CM33" i="1"/>
  <c r="CM47" i="1"/>
  <c r="CM62" i="1"/>
  <c r="CM77" i="1"/>
  <c r="Z90" i="1"/>
  <c r="Y90" i="1"/>
  <c r="A91" i="1"/>
  <c r="GL91" i="1" s="1"/>
  <c r="M90" i="1"/>
  <c r="G90" i="1"/>
  <c r="C90" i="1"/>
  <c r="D90" i="1"/>
  <c r="Q90" i="1"/>
  <c r="K90" i="1"/>
  <c r="F90" i="1"/>
  <c r="P90" i="1"/>
  <c r="AA90" i="1"/>
  <c r="J90" i="1"/>
  <c r="O90" i="1"/>
  <c r="I90" i="1"/>
  <c r="N90" i="1"/>
  <c r="H90" i="1"/>
  <c r="E90" i="1"/>
  <c r="L90" i="1"/>
  <c r="AB90" i="1"/>
  <c r="AC90" i="1"/>
  <c r="AD90" i="1"/>
  <c r="AE90" i="1"/>
  <c r="AF90" i="1"/>
  <c r="AG90" i="1"/>
  <c r="AH90" i="1"/>
  <c r="AI90" i="1"/>
  <c r="AJ90"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BN90" i="1"/>
  <c r="BO90" i="1"/>
  <c r="BP90" i="1"/>
  <c r="BQ90" i="1"/>
  <c r="BR90" i="1"/>
  <c r="BS90" i="1"/>
  <c r="BT90" i="1"/>
  <c r="BU90" i="1"/>
  <c r="BV90" i="1"/>
  <c r="BW90" i="1"/>
  <c r="BX90" i="1"/>
  <c r="BY90" i="1"/>
  <c r="BZ90" i="1"/>
  <c r="CA90" i="1"/>
  <c r="CB90" i="1"/>
  <c r="CC90" i="1"/>
  <c r="CD90" i="1"/>
  <c r="CE90" i="1"/>
  <c r="CF90" i="1"/>
  <c r="CG90" i="1"/>
  <c r="CH90" i="1"/>
  <c r="CI90" i="1"/>
  <c r="CJ90" i="1"/>
  <c r="CK90" i="1"/>
  <c r="T88" i="1"/>
  <c r="C81" i="6" s="1"/>
  <c r="U88" i="1"/>
  <c r="S88" i="1"/>
  <c r="B81" i="6" s="1"/>
  <c r="GN20" i="1" l="1"/>
  <c r="GM3" i="1"/>
  <c r="GM91" i="1"/>
  <c r="GM90" i="1"/>
  <c r="GM89" i="1"/>
  <c r="GM26" i="1"/>
  <c r="GM24" i="1"/>
  <c r="GM25" i="1"/>
  <c r="GM23" i="1"/>
  <c r="GM22" i="1"/>
  <c r="GM27" i="1"/>
  <c r="GM28" i="1"/>
  <c r="GM29" i="1"/>
  <c r="GM30" i="1"/>
  <c r="GM31" i="1"/>
  <c r="GM32" i="1"/>
  <c r="GM33" i="1"/>
  <c r="GM34" i="1"/>
  <c r="GM35" i="1"/>
  <c r="GM36" i="1"/>
  <c r="GM37" i="1"/>
  <c r="GM38" i="1"/>
  <c r="GM39" i="1"/>
  <c r="GM40" i="1"/>
  <c r="GM41" i="1"/>
  <c r="GM42" i="1"/>
  <c r="GM43" i="1"/>
  <c r="GM44" i="1"/>
  <c r="GM45" i="1"/>
  <c r="GM46" i="1"/>
  <c r="GM47" i="1"/>
  <c r="GM48" i="1"/>
  <c r="GM49" i="1"/>
  <c r="GM50" i="1"/>
  <c r="GM51" i="1"/>
  <c r="GM52" i="1"/>
  <c r="GM53" i="1"/>
  <c r="GM54" i="1"/>
  <c r="GM55" i="1"/>
  <c r="GM56" i="1"/>
  <c r="GM57" i="1"/>
  <c r="GM58" i="1"/>
  <c r="GM59" i="1"/>
  <c r="GM60" i="1"/>
  <c r="GM61" i="1"/>
  <c r="GM62" i="1"/>
  <c r="GM63" i="1"/>
  <c r="GM64" i="1"/>
  <c r="GM65" i="1"/>
  <c r="GM66" i="1"/>
  <c r="GM67" i="1"/>
  <c r="GM68" i="1"/>
  <c r="GM69" i="1"/>
  <c r="GM70" i="1"/>
  <c r="GM71" i="1"/>
  <c r="GM72" i="1"/>
  <c r="GM73" i="1"/>
  <c r="GM74" i="1"/>
  <c r="GM75" i="1"/>
  <c r="GM76" i="1"/>
  <c r="GM77" i="1"/>
  <c r="GM78" i="1"/>
  <c r="GM80" i="1"/>
  <c r="GM79" i="1"/>
  <c r="GM81" i="1"/>
  <c r="GM82" i="1"/>
  <c r="GM83" i="1"/>
  <c r="GM84" i="1"/>
  <c r="GM85" i="1"/>
  <c r="GM86" i="1"/>
  <c r="DX91" i="1"/>
  <c r="DY91" i="1"/>
  <c r="DZ91" i="1"/>
  <c r="EA91" i="1"/>
  <c r="EB91" i="1"/>
  <c r="EC91" i="1"/>
  <c r="ED91" i="1"/>
  <c r="EE91" i="1"/>
  <c r="EF91" i="1"/>
  <c r="EG91" i="1"/>
  <c r="EH91" i="1"/>
  <c r="EI91" i="1"/>
  <c r="EJ91" i="1"/>
  <c r="EK91" i="1"/>
  <c r="EL91" i="1"/>
  <c r="EM91" i="1"/>
  <c r="EN91" i="1"/>
  <c r="EO91" i="1"/>
  <c r="EP91" i="1"/>
  <c r="EQ91" i="1"/>
  <c r="ER91" i="1"/>
  <c r="ES91" i="1"/>
  <c r="ET91" i="1"/>
  <c r="EU91" i="1"/>
  <c r="EV91" i="1"/>
  <c r="EW91" i="1"/>
  <c r="EX91" i="1"/>
  <c r="EY91" i="1"/>
  <c r="EZ91" i="1"/>
  <c r="FA91" i="1"/>
  <c r="FB91" i="1"/>
  <c r="FC91" i="1"/>
  <c r="FD91" i="1"/>
  <c r="FE91" i="1"/>
  <c r="FF91" i="1"/>
  <c r="FG91" i="1"/>
  <c r="FH91" i="1"/>
  <c r="FI91" i="1"/>
  <c r="FJ91" i="1"/>
  <c r="FK91" i="1"/>
  <c r="FL91" i="1"/>
  <c r="FM91" i="1"/>
  <c r="FN91" i="1"/>
  <c r="FO91" i="1"/>
  <c r="FP91" i="1"/>
  <c r="FQ91" i="1"/>
  <c r="FR91" i="1"/>
  <c r="FS91" i="1"/>
  <c r="FT91" i="1"/>
  <c r="FU91" i="1"/>
  <c r="FV91" i="1"/>
  <c r="FW91" i="1"/>
  <c r="FX91" i="1"/>
  <c r="FY91" i="1"/>
  <c r="FZ91" i="1"/>
  <c r="GA91" i="1"/>
  <c r="GB91" i="1"/>
  <c r="GC91" i="1"/>
  <c r="GD91" i="1"/>
  <c r="GE91" i="1"/>
  <c r="GF91" i="1"/>
  <c r="GG91" i="1"/>
  <c r="GH91" i="1"/>
  <c r="GI91" i="1"/>
  <c r="GJ91" i="1"/>
  <c r="GK91" i="1"/>
  <c r="GM88" i="1"/>
  <c r="Y91" i="1"/>
  <c r="A92" i="1"/>
  <c r="GM92" i="1" s="1"/>
  <c r="Z91" i="1"/>
  <c r="M91" i="1"/>
  <c r="I91" i="1"/>
  <c r="N91" i="1"/>
  <c r="D91" i="1"/>
  <c r="L91" i="1"/>
  <c r="G91" i="1"/>
  <c r="C91" i="1"/>
  <c r="O91" i="1"/>
  <c r="AA91" i="1"/>
  <c r="J91" i="1"/>
  <c r="Q91" i="1"/>
  <c r="K91" i="1"/>
  <c r="H91" i="1"/>
  <c r="F91" i="1"/>
  <c r="E91" i="1"/>
  <c r="P91" i="1"/>
  <c r="AB91" i="1"/>
  <c r="AC91" i="1"/>
  <c r="AD91" i="1"/>
  <c r="AE91" i="1"/>
  <c r="AF91" i="1"/>
  <c r="AG91" i="1"/>
  <c r="AH91" i="1"/>
  <c r="AI91" i="1"/>
  <c r="AJ91"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BN91" i="1"/>
  <c r="BO91" i="1"/>
  <c r="BP91" i="1"/>
  <c r="BQ91" i="1"/>
  <c r="BR91" i="1"/>
  <c r="BS91" i="1"/>
  <c r="BT91" i="1"/>
  <c r="BU91" i="1"/>
  <c r="BV91" i="1"/>
  <c r="BW91" i="1"/>
  <c r="BX91" i="1"/>
  <c r="BY91" i="1"/>
  <c r="BZ91" i="1"/>
  <c r="CA91" i="1"/>
  <c r="CB91" i="1"/>
  <c r="CC91" i="1"/>
  <c r="CD91" i="1"/>
  <c r="CE91" i="1"/>
  <c r="CF91" i="1"/>
  <c r="CG91" i="1"/>
  <c r="CH91" i="1"/>
  <c r="CI91" i="1"/>
  <c r="CJ91" i="1"/>
  <c r="CK91" i="1"/>
  <c r="CL91" i="1"/>
  <c r="CN89" i="1"/>
  <c r="CO20" i="1"/>
  <c r="CN91" i="1"/>
  <c r="CN3" i="1"/>
  <c r="CN90" i="1"/>
  <c r="CN85" i="1"/>
  <c r="CN53" i="1"/>
  <c r="CN54" i="1"/>
  <c r="CN29" i="1"/>
  <c r="CN32" i="1"/>
  <c r="CN24" i="1"/>
  <c r="CN70" i="1"/>
  <c r="CN40" i="1"/>
  <c r="CN57" i="1"/>
  <c r="CN68" i="1"/>
  <c r="CN35" i="1"/>
  <c r="CN76" i="1"/>
  <c r="CN43" i="1"/>
  <c r="CN26" i="1"/>
  <c r="CN51" i="1"/>
  <c r="CN81" i="1"/>
  <c r="CN61" i="1"/>
  <c r="CN67" i="1"/>
  <c r="CN25" i="1"/>
  <c r="CN22" i="1"/>
  <c r="CN74" i="1"/>
  <c r="CN52" i="1"/>
  <c r="CN38" i="1"/>
  <c r="CN45" i="1"/>
  <c r="CN50" i="1"/>
  <c r="CN75" i="1"/>
  <c r="CN23" i="1"/>
  <c r="CN59" i="1"/>
  <c r="CN66" i="1"/>
  <c r="CN64" i="1"/>
  <c r="CN87" i="1"/>
  <c r="CN72" i="1"/>
  <c r="CN30" i="1"/>
  <c r="CN41" i="1"/>
  <c r="CN69" i="1"/>
  <c r="CN65" i="1"/>
  <c r="CN73" i="1"/>
  <c r="CN27" i="1"/>
  <c r="CN55" i="1"/>
  <c r="CN83" i="1"/>
  <c r="CN42" i="1"/>
  <c r="CN56" i="1"/>
  <c r="CN88" i="1"/>
  <c r="CN44" i="1"/>
  <c r="CN48" i="1"/>
  <c r="CN39" i="1"/>
  <c r="CN37" i="1"/>
  <c r="CN33" i="1"/>
  <c r="CN34" i="1"/>
  <c r="CN47" i="1"/>
  <c r="CN82" i="1"/>
  <c r="CN31" i="1"/>
  <c r="CN80" i="1"/>
  <c r="CN28" i="1"/>
  <c r="CN58" i="1"/>
  <c r="CN62" i="1"/>
  <c r="CN78" i="1"/>
  <c r="CN86" i="1"/>
  <c r="CN46" i="1"/>
  <c r="CN49" i="1"/>
  <c r="CN36" i="1"/>
  <c r="CN84" i="1"/>
  <c r="CN79" i="1"/>
  <c r="CN71" i="1"/>
  <c r="CN60" i="1"/>
  <c r="CN77" i="1"/>
  <c r="CN63" i="1"/>
  <c r="S89" i="1"/>
  <c r="B82" i="6" s="1"/>
  <c r="T89" i="1"/>
  <c r="C82" i="6" s="1"/>
  <c r="U89" i="1"/>
  <c r="R90" i="1"/>
  <c r="CM91" i="1"/>
  <c r="GO20" i="1" l="1"/>
  <c r="GN3" i="1"/>
  <c r="CN92" i="1"/>
  <c r="GN92" i="1"/>
  <c r="GN91" i="1"/>
  <c r="GN90" i="1"/>
  <c r="GN24" i="1"/>
  <c r="GN22" i="1"/>
  <c r="GN25" i="1"/>
  <c r="GN23" i="1"/>
  <c r="GN26" i="1"/>
  <c r="GN27" i="1"/>
  <c r="GN28" i="1"/>
  <c r="GN29" i="1"/>
  <c r="GN30" i="1"/>
  <c r="GN31" i="1"/>
  <c r="GN32" i="1"/>
  <c r="GN33" i="1"/>
  <c r="GN34" i="1"/>
  <c r="GN35" i="1"/>
  <c r="GN36" i="1"/>
  <c r="GN37" i="1"/>
  <c r="GN38" i="1"/>
  <c r="GN39" i="1"/>
  <c r="GN40" i="1"/>
  <c r="GN41" i="1"/>
  <c r="GN42" i="1"/>
  <c r="GN43" i="1"/>
  <c r="GN44" i="1"/>
  <c r="GN45" i="1"/>
  <c r="GN46" i="1"/>
  <c r="GN47" i="1"/>
  <c r="GN48" i="1"/>
  <c r="GN49" i="1"/>
  <c r="GN50" i="1"/>
  <c r="GN51" i="1"/>
  <c r="GN52" i="1"/>
  <c r="GN53" i="1"/>
  <c r="GN54" i="1"/>
  <c r="GN55" i="1"/>
  <c r="GN56" i="1"/>
  <c r="GN57" i="1"/>
  <c r="GN58" i="1"/>
  <c r="GN59" i="1"/>
  <c r="GN61" i="1"/>
  <c r="GN60" i="1"/>
  <c r="GN62" i="1"/>
  <c r="GN63" i="1"/>
  <c r="GN64" i="1"/>
  <c r="GN65" i="1"/>
  <c r="GN66" i="1"/>
  <c r="GN67" i="1"/>
  <c r="GN68" i="1"/>
  <c r="GN69" i="1"/>
  <c r="GN70" i="1"/>
  <c r="GN71" i="1"/>
  <c r="GN72" i="1"/>
  <c r="GN73" i="1"/>
  <c r="GN74" i="1"/>
  <c r="GN75" i="1"/>
  <c r="GN76" i="1"/>
  <c r="GN77" i="1"/>
  <c r="GN78" i="1"/>
  <c r="GN80" i="1"/>
  <c r="GN79" i="1"/>
  <c r="GN81" i="1"/>
  <c r="GN82" i="1"/>
  <c r="GN83" i="1"/>
  <c r="GN84" i="1"/>
  <c r="GN86" i="1"/>
  <c r="GN85" i="1"/>
  <c r="GN87" i="1"/>
  <c r="GN88" i="1"/>
  <c r="DX92" i="1"/>
  <c r="DY92" i="1"/>
  <c r="DZ92" i="1"/>
  <c r="EA92" i="1"/>
  <c r="EB92" i="1"/>
  <c r="EC92" i="1"/>
  <c r="ED92" i="1"/>
  <c r="EE92" i="1"/>
  <c r="EF92" i="1"/>
  <c r="EG92" i="1"/>
  <c r="EH92" i="1"/>
  <c r="EI92" i="1"/>
  <c r="EJ92" i="1"/>
  <c r="EK92" i="1"/>
  <c r="EL92" i="1"/>
  <c r="EM92" i="1"/>
  <c r="EN92" i="1"/>
  <c r="EO92" i="1"/>
  <c r="EP92" i="1"/>
  <c r="EQ92" i="1"/>
  <c r="ER92" i="1"/>
  <c r="ES92" i="1"/>
  <c r="ET92" i="1"/>
  <c r="EU92" i="1"/>
  <c r="EV92" i="1"/>
  <c r="EW92" i="1"/>
  <c r="EX92" i="1"/>
  <c r="EY92" i="1"/>
  <c r="EZ92" i="1"/>
  <c r="FA92" i="1"/>
  <c r="FB92" i="1"/>
  <c r="FC92" i="1"/>
  <c r="FD92" i="1"/>
  <c r="FE92" i="1"/>
  <c r="FF92" i="1"/>
  <c r="FG92" i="1"/>
  <c r="FH92" i="1"/>
  <c r="FI92" i="1"/>
  <c r="FJ92" i="1"/>
  <c r="FK92" i="1"/>
  <c r="FL92" i="1"/>
  <c r="FM92" i="1"/>
  <c r="FN92" i="1"/>
  <c r="FO92" i="1"/>
  <c r="FP92" i="1"/>
  <c r="FQ92" i="1"/>
  <c r="FR92" i="1"/>
  <c r="FS92" i="1"/>
  <c r="FT92" i="1"/>
  <c r="FU92" i="1"/>
  <c r="FV92" i="1"/>
  <c r="FW92" i="1"/>
  <c r="FX92" i="1"/>
  <c r="FY92" i="1"/>
  <c r="FZ92" i="1"/>
  <c r="GA92" i="1"/>
  <c r="GB92" i="1"/>
  <c r="GC92" i="1"/>
  <c r="GD92" i="1"/>
  <c r="GE92" i="1"/>
  <c r="GF92" i="1"/>
  <c r="GG92" i="1"/>
  <c r="GH92" i="1"/>
  <c r="GI92" i="1"/>
  <c r="GJ92" i="1"/>
  <c r="GK92" i="1"/>
  <c r="GL92" i="1"/>
  <c r="GN89" i="1"/>
  <c r="CO91" i="1"/>
  <c r="CO3" i="1"/>
  <c r="CP20" i="1"/>
  <c r="CO90" i="1"/>
  <c r="CO92" i="1"/>
  <c r="CO70" i="1"/>
  <c r="CO32" i="1"/>
  <c r="CO57" i="1"/>
  <c r="CO53" i="1"/>
  <c r="CO23" i="1"/>
  <c r="CO85" i="1"/>
  <c r="CO67" i="1"/>
  <c r="CO24" i="1"/>
  <c r="CO40" i="1"/>
  <c r="CO54" i="1"/>
  <c r="CO45" i="1"/>
  <c r="CO59" i="1"/>
  <c r="CO66" i="1"/>
  <c r="CO26" i="1"/>
  <c r="CO64" i="1"/>
  <c r="CO52" i="1"/>
  <c r="CO41" i="1"/>
  <c r="CO29" i="1"/>
  <c r="CO43" i="1"/>
  <c r="CO74" i="1"/>
  <c r="CO56" i="1"/>
  <c r="CO51" i="1"/>
  <c r="CO38" i="1"/>
  <c r="CO87" i="1"/>
  <c r="CO25" i="1"/>
  <c r="CO22" i="1"/>
  <c r="CO50" i="1"/>
  <c r="CO75" i="1"/>
  <c r="CO65" i="1"/>
  <c r="CO61" i="1"/>
  <c r="CO72" i="1"/>
  <c r="CO81" i="1"/>
  <c r="CO30" i="1"/>
  <c r="CO69" i="1"/>
  <c r="CO73" i="1"/>
  <c r="CO89" i="1"/>
  <c r="CO55" i="1"/>
  <c r="CO36" i="1"/>
  <c r="CO88" i="1"/>
  <c r="CO31" i="1"/>
  <c r="CO44" i="1"/>
  <c r="CO60" i="1"/>
  <c r="CO46" i="1"/>
  <c r="CO83" i="1"/>
  <c r="CO80" i="1"/>
  <c r="CO28" i="1"/>
  <c r="CO84" i="1"/>
  <c r="CO68" i="1"/>
  <c r="CO86" i="1"/>
  <c r="CO47" i="1"/>
  <c r="CO27" i="1"/>
  <c r="CO49" i="1"/>
  <c r="CO79" i="1"/>
  <c r="CO48" i="1"/>
  <c r="CO62" i="1"/>
  <c r="CO33" i="1"/>
  <c r="CO37" i="1"/>
  <c r="CO76" i="1"/>
  <c r="CO39" i="1"/>
  <c r="CO35" i="1"/>
  <c r="CO71" i="1"/>
  <c r="CO58" i="1"/>
  <c r="CO63" i="1"/>
  <c r="CO78" i="1"/>
  <c r="CO82" i="1"/>
  <c r="CO42" i="1"/>
  <c r="CO77" i="1"/>
  <c r="CO34" i="1"/>
  <c r="R91" i="1"/>
  <c r="S90" i="1"/>
  <c r="B83" i="6" s="1"/>
  <c r="T90" i="1"/>
  <c r="C83" i="6" s="1"/>
  <c r="U90" i="1"/>
  <c r="Z92" i="1"/>
  <c r="Y92" i="1"/>
  <c r="A93" i="1"/>
  <c r="GN93" i="1" s="1"/>
  <c r="M92" i="1"/>
  <c r="I92" i="1"/>
  <c r="H92" i="1"/>
  <c r="E92" i="1"/>
  <c r="P92" i="1"/>
  <c r="N92" i="1"/>
  <c r="J92" i="1"/>
  <c r="Q92" i="1"/>
  <c r="F92" i="1"/>
  <c r="D92" i="1"/>
  <c r="C92" i="1"/>
  <c r="L92" i="1"/>
  <c r="O92" i="1"/>
  <c r="AA92" i="1"/>
  <c r="K92" i="1"/>
  <c r="G92" i="1"/>
  <c r="AB92" i="1"/>
  <c r="AC92" i="1"/>
  <c r="AD92" i="1"/>
  <c r="AE92" i="1"/>
  <c r="AF92" i="1"/>
  <c r="AG92" i="1"/>
  <c r="AH92" i="1"/>
  <c r="AI92" i="1"/>
  <c r="AJ92"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BN92" i="1"/>
  <c r="BO92" i="1"/>
  <c r="BP92" i="1"/>
  <c r="BQ92" i="1"/>
  <c r="BR92" i="1"/>
  <c r="BS92" i="1"/>
  <c r="BT92" i="1"/>
  <c r="BU92" i="1"/>
  <c r="BV92" i="1"/>
  <c r="BW92" i="1"/>
  <c r="BX92" i="1"/>
  <c r="BY92" i="1"/>
  <c r="BZ92" i="1"/>
  <c r="CA92" i="1"/>
  <c r="CB92" i="1"/>
  <c r="CC92" i="1"/>
  <c r="CD92" i="1"/>
  <c r="CE92" i="1"/>
  <c r="CF92" i="1"/>
  <c r="CG92" i="1"/>
  <c r="CH92" i="1"/>
  <c r="CI92" i="1"/>
  <c r="CJ92" i="1"/>
  <c r="CK92" i="1"/>
  <c r="CL92" i="1"/>
  <c r="CM92" i="1"/>
  <c r="GP20" i="1" l="1"/>
  <c r="GO3" i="1"/>
  <c r="GO91" i="1"/>
  <c r="GO93" i="1"/>
  <c r="GO92" i="1"/>
  <c r="GO23" i="1"/>
  <c r="GO26" i="1"/>
  <c r="GO24" i="1"/>
  <c r="GO22" i="1"/>
  <c r="GO25" i="1"/>
  <c r="GO27" i="1"/>
  <c r="GO28" i="1"/>
  <c r="GO29" i="1"/>
  <c r="GO30" i="1"/>
  <c r="GO31" i="1"/>
  <c r="GO32" i="1"/>
  <c r="GO33" i="1"/>
  <c r="GO34" i="1"/>
  <c r="GO35" i="1"/>
  <c r="GO36" i="1"/>
  <c r="GO37" i="1"/>
  <c r="GO38" i="1"/>
  <c r="GO39" i="1"/>
  <c r="GO40" i="1"/>
  <c r="GO41" i="1"/>
  <c r="GO42" i="1"/>
  <c r="GO43" i="1"/>
  <c r="GO44" i="1"/>
  <c r="GO45" i="1"/>
  <c r="GO46" i="1"/>
  <c r="GO47" i="1"/>
  <c r="GO48" i="1"/>
  <c r="GO49" i="1"/>
  <c r="GO50" i="1"/>
  <c r="GO51" i="1"/>
  <c r="GO52" i="1"/>
  <c r="GO53" i="1"/>
  <c r="GO54" i="1"/>
  <c r="GO55" i="1"/>
  <c r="GO56" i="1"/>
  <c r="GO57" i="1"/>
  <c r="GO58" i="1"/>
  <c r="GO59" i="1"/>
  <c r="GO61" i="1"/>
  <c r="GO60" i="1"/>
  <c r="GO62" i="1"/>
  <c r="GO63" i="1"/>
  <c r="GO64" i="1"/>
  <c r="GO65" i="1"/>
  <c r="GO66" i="1"/>
  <c r="GO67" i="1"/>
  <c r="GO68" i="1"/>
  <c r="GO69" i="1"/>
  <c r="GO70" i="1"/>
  <c r="GO72" i="1"/>
  <c r="GO71" i="1"/>
  <c r="GO73" i="1"/>
  <c r="GO74" i="1"/>
  <c r="GO75" i="1"/>
  <c r="GO76" i="1"/>
  <c r="GO77" i="1"/>
  <c r="GO78" i="1"/>
  <c r="GO79" i="1"/>
  <c r="GO80" i="1"/>
  <c r="GO81" i="1"/>
  <c r="GO82" i="1"/>
  <c r="GO83" i="1"/>
  <c r="GO84" i="1"/>
  <c r="GO86" i="1"/>
  <c r="GO85" i="1"/>
  <c r="GO87" i="1"/>
  <c r="GO88" i="1"/>
  <c r="DX93" i="1"/>
  <c r="DY93" i="1"/>
  <c r="DZ93" i="1"/>
  <c r="EA93" i="1"/>
  <c r="EB93" i="1"/>
  <c r="EC93" i="1"/>
  <c r="ED93" i="1"/>
  <c r="EE93" i="1"/>
  <c r="EF93" i="1"/>
  <c r="EG93" i="1"/>
  <c r="EH93" i="1"/>
  <c r="EI93" i="1"/>
  <c r="EJ93" i="1"/>
  <c r="EK93" i="1"/>
  <c r="EL93" i="1"/>
  <c r="EM93" i="1"/>
  <c r="EN93" i="1"/>
  <c r="EO93" i="1"/>
  <c r="EP93" i="1"/>
  <c r="EQ93" i="1"/>
  <c r="ER93" i="1"/>
  <c r="ES93" i="1"/>
  <c r="ET93" i="1"/>
  <c r="EU93" i="1"/>
  <c r="EV93" i="1"/>
  <c r="EW93" i="1"/>
  <c r="EX93" i="1"/>
  <c r="EY93" i="1"/>
  <c r="EZ93" i="1"/>
  <c r="FA93" i="1"/>
  <c r="FB93" i="1"/>
  <c r="FC93" i="1"/>
  <c r="FD93" i="1"/>
  <c r="FE93" i="1"/>
  <c r="FF93" i="1"/>
  <c r="FG93" i="1"/>
  <c r="FH93" i="1"/>
  <c r="FI93" i="1"/>
  <c r="FJ93" i="1"/>
  <c r="FK93" i="1"/>
  <c r="FL93" i="1"/>
  <c r="FM93" i="1"/>
  <c r="FN93" i="1"/>
  <c r="FO93" i="1"/>
  <c r="FP93" i="1"/>
  <c r="FQ93" i="1"/>
  <c r="FR93" i="1"/>
  <c r="FS93" i="1"/>
  <c r="FT93" i="1"/>
  <c r="FU93" i="1"/>
  <c r="FV93" i="1"/>
  <c r="FW93" i="1"/>
  <c r="FX93" i="1"/>
  <c r="FY93" i="1"/>
  <c r="FZ93" i="1"/>
  <c r="GA93" i="1"/>
  <c r="GB93" i="1"/>
  <c r="GC93" i="1"/>
  <c r="GD93" i="1"/>
  <c r="GE93" i="1"/>
  <c r="GF93" i="1"/>
  <c r="GG93" i="1"/>
  <c r="GH93" i="1"/>
  <c r="GI93" i="1"/>
  <c r="GJ93" i="1"/>
  <c r="GK93" i="1"/>
  <c r="GL93" i="1"/>
  <c r="GM93" i="1"/>
  <c r="GO89" i="1"/>
  <c r="GO90" i="1"/>
  <c r="Y93" i="1"/>
  <c r="Z93" i="1"/>
  <c r="A94" i="1"/>
  <c r="GO94" i="1" s="1"/>
  <c r="M93" i="1"/>
  <c r="AA93" i="1"/>
  <c r="I93" i="1"/>
  <c r="N93" i="1"/>
  <c r="H93" i="1"/>
  <c r="Q93" i="1"/>
  <c r="P93" i="1"/>
  <c r="G93" i="1"/>
  <c r="J93" i="1"/>
  <c r="E93" i="1"/>
  <c r="C93" i="1"/>
  <c r="D93" i="1"/>
  <c r="O93" i="1"/>
  <c r="K93" i="1"/>
  <c r="L93" i="1"/>
  <c r="F93" i="1"/>
  <c r="AB93" i="1"/>
  <c r="AC93" i="1"/>
  <c r="AD93" i="1"/>
  <c r="AE93" i="1"/>
  <c r="AF93" i="1"/>
  <c r="AG93" i="1"/>
  <c r="AH93" i="1"/>
  <c r="AI93" i="1"/>
  <c r="AJ93"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BK93" i="1"/>
  <c r="BL93" i="1"/>
  <c r="BM93" i="1"/>
  <c r="BN93" i="1"/>
  <c r="BO93" i="1"/>
  <c r="BP93" i="1"/>
  <c r="BQ93" i="1"/>
  <c r="BR93" i="1"/>
  <c r="BS93" i="1"/>
  <c r="BT93" i="1"/>
  <c r="BU93" i="1"/>
  <c r="BV93" i="1"/>
  <c r="BW93" i="1"/>
  <c r="BX93" i="1"/>
  <c r="BY93" i="1"/>
  <c r="BZ93" i="1"/>
  <c r="CA93" i="1"/>
  <c r="CB93" i="1"/>
  <c r="CC93" i="1"/>
  <c r="CD93" i="1"/>
  <c r="CE93" i="1"/>
  <c r="CF93" i="1"/>
  <c r="CG93" i="1"/>
  <c r="CH93" i="1"/>
  <c r="CI93" i="1"/>
  <c r="CJ93" i="1"/>
  <c r="CK93" i="1"/>
  <c r="CL93" i="1"/>
  <c r="CM93" i="1"/>
  <c r="CN93" i="1"/>
  <c r="S91" i="1"/>
  <c r="B84" i="6" s="1"/>
  <c r="U91" i="1"/>
  <c r="T91" i="1"/>
  <c r="C84" i="6" s="1"/>
  <c r="R92" i="1"/>
  <c r="CO93" i="1"/>
  <c r="CP92" i="1"/>
  <c r="CP93" i="1"/>
  <c r="CP94" i="1"/>
  <c r="CP91" i="1"/>
  <c r="CQ20" i="1"/>
  <c r="GP90" i="1" s="1"/>
  <c r="CP3" i="1"/>
  <c r="CP85" i="1"/>
  <c r="CP29" i="1"/>
  <c r="CP67" i="1"/>
  <c r="CP54" i="1"/>
  <c r="CP25" i="1"/>
  <c r="CP40" i="1"/>
  <c r="CP53" i="1"/>
  <c r="CP23" i="1"/>
  <c r="CP22" i="1"/>
  <c r="CP64" i="1"/>
  <c r="CP56" i="1"/>
  <c r="CP51" i="1"/>
  <c r="CP38" i="1"/>
  <c r="CP61" i="1"/>
  <c r="CP41" i="1"/>
  <c r="CP65" i="1"/>
  <c r="CP32" i="1"/>
  <c r="CP24" i="1"/>
  <c r="CP75" i="1"/>
  <c r="CP59" i="1"/>
  <c r="CP43" i="1"/>
  <c r="CP26" i="1"/>
  <c r="CP52" i="1"/>
  <c r="CP70" i="1"/>
  <c r="CP74" i="1"/>
  <c r="CP66" i="1"/>
  <c r="CP57" i="1"/>
  <c r="CP50" i="1"/>
  <c r="CP87" i="1"/>
  <c r="CP69" i="1"/>
  <c r="CP81" i="1"/>
  <c r="CP30" i="1"/>
  <c r="CP72" i="1"/>
  <c r="CP88" i="1"/>
  <c r="CP89" i="1"/>
  <c r="CP83" i="1"/>
  <c r="CP48" i="1"/>
  <c r="CP90" i="1"/>
  <c r="CP80" i="1"/>
  <c r="CP73" i="1"/>
  <c r="CP36" i="1"/>
  <c r="CP39" i="1"/>
  <c r="CP37" i="1"/>
  <c r="CP84" i="1"/>
  <c r="CP60" i="1"/>
  <c r="CP58" i="1"/>
  <c r="CP46" i="1"/>
  <c r="CP77" i="1"/>
  <c r="CP63" i="1"/>
  <c r="CP78" i="1"/>
  <c r="CP82" i="1"/>
  <c r="CP42" i="1"/>
  <c r="CP68" i="1"/>
  <c r="CP49" i="1"/>
  <c r="CP79" i="1"/>
  <c r="CP34" i="1"/>
  <c r="CP27" i="1"/>
  <c r="CP55" i="1"/>
  <c r="CP35" i="1"/>
  <c r="CP28" i="1"/>
  <c r="CP44" i="1"/>
  <c r="CP76" i="1"/>
  <c r="CP45" i="1"/>
  <c r="CP31" i="1"/>
  <c r="CP62" i="1"/>
  <c r="CP71" i="1"/>
  <c r="CP47" i="1"/>
  <c r="CP86" i="1"/>
  <c r="CP33" i="1"/>
  <c r="GQ20" i="1" l="1"/>
  <c r="GP3" i="1"/>
  <c r="GP93" i="1"/>
  <c r="GP92" i="1"/>
  <c r="GP94" i="1"/>
  <c r="GP22" i="1"/>
  <c r="GP23" i="1"/>
  <c r="GP26" i="1"/>
  <c r="GP24" i="1"/>
  <c r="GP25" i="1"/>
  <c r="GP27" i="1"/>
  <c r="GP28" i="1"/>
  <c r="GP29" i="1"/>
  <c r="GP30" i="1"/>
  <c r="GP31" i="1"/>
  <c r="GP32" i="1"/>
  <c r="GP33" i="1"/>
  <c r="GP34" i="1"/>
  <c r="GP36" i="1"/>
  <c r="GP35" i="1"/>
  <c r="GP37" i="1"/>
  <c r="GP38" i="1"/>
  <c r="GP39" i="1"/>
  <c r="GP40" i="1"/>
  <c r="GP41" i="1"/>
  <c r="GP42" i="1"/>
  <c r="GP43" i="1"/>
  <c r="GP44" i="1"/>
  <c r="GP45" i="1"/>
  <c r="GP46" i="1"/>
  <c r="GP47" i="1"/>
  <c r="GP48" i="1"/>
  <c r="GP49" i="1"/>
  <c r="GP50" i="1"/>
  <c r="GP51" i="1"/>
  <c r="GP52" i="1"/>
  <c r="GP53" i="1"/>
  <c r="GP54" i="1"/>
  <c r="GP55" i="1"/>
  <c r="GP56" i="1"/>
  <c r="GP57" i="1"/>
  <c r="GP58" i="1"/>
  <c r="GP59" i="1"/>
  <c r="GP61" i="1"/>
  <c r="GP60" i="1"/>
  <c r="GP62" i="1"/>
  <c r="GP63" i="1"/>
  <c r="GP64" i="1"/>
  <c r="GP65" i="1"/>
  <c r="GP66" i="1"/>
  <c r="GP67" i="1"/>
  <c r="GP68" i="1"/>
  <c r="GP69" i="1"/>
  <c r="GP70" i="1"/>
  <c r="GP72" i="1"/>
  <c r="GP71" i="1"/>
  <c r="GP73" i="1"/>
  <c r="GP74" i="1"/>
  <c r="GP75" i="1"/>
  <c r="GP76" i="1"/>
  <c r="GP77" i="1"/>
  <c r="GP78" i="1"/>
  <c r="GP79" i="1"/>
  <c r="GP80" i="1"/>
  <c r="GP81" i="1"/>
  <c r="GP82" i="1"/>
  <c r="GP83" i="1"/>
  <c r="GP84" i="1"/>
  <c r="GP86" i="1"/>
  <c r="GP85" i="1"/>
  <c r="GP87" i="1"/>
  <c r="GP88" i="1"/>
  <c r="GP89" i="1"/>
  <c r="DX94" i="1"/>
  <c r="DY94" i="1"/>
  <c r="DZ94" i="1"/>
  <c r="EA94" i="1"/>
  <c r="EB94" i="1"/>
  <c r="EC94" i="1"/>
  <c r="ED94" i="1"/>
  <c r="EE94" i="1"/>
  <c r="EF94" i="1"/>
  <c r="EG94" i="1"/>
  <c r="EH94" i="1"/>
  <c r="EI94" i="1"/>
  <c r="EJ94" i="1"/>
  <c r="EK94" i="1"/>
  <c r="EL94" i="1"/>
  <c r="EM94" i="1"/>
  <c r="EN94" i="1"/>
  <c r="EO94" i="1"/>
  <c r="EP94" i="1"/>
  <c r="EQ94" i="1"/>
  <c r="ER94" i="1"/>
  <c r="ES94" i="1"/>
  <c r="ET94" i="1"/>
  <c r="EU94" i="1"/>
  <c r="EV94" i="1"/>
  <c r="EW94" i="1"/>
  <c r="EX94" i="1"/>
  <c r="EY94" i="1"/>
  <c r="EZ94" i="1"/>
  <c r="FA94" i="1"/>
  <c r="FB94" i="1"/>
  <c r="FC94" i="1"/>
  <c r="FD94" i="1"/>
  <c r="FE94" i="1"/>
  <c r="FF94" i="1"/>
  <c r="FG94" i="1"/>
  <c r="FH94" i="1"/>
  <c r="FI94" i="1"/>
  <c r="FJ94" i="1"/>
  <c r="FK94" i="1"/>
  <c r="FL94" i="1"/>
  <c r="FM94" i="1"/>
  <c r="FN94" i="1"/>
  <c r="FO94" i="1"/>
  <c r="FP94" i="1"/>
  <c r="FQ94" i="1"/>
  <c r="FR94" i="1"/>
  <c r="FS94" i="1"/>
  <c r="FT94" i="1"/>
  <c r="FU94" i="1"/>
  <c r="FV94" i="1"/>
  <c r="FW94" i="1"/>
  <c r="FX94" i="1"/>
  <c r="FY94" i="1"/>
  <c r="FZ94" i="1"/>
  <c r="GA94" i="1"/>
  <c r="GB94" i="1"/>
  <c r="GC94" i="1"/>
  <c r="GD94" i="1"/>
  <c r="GE94" i="1"/>
  <c r="GF94" i="1"/>
  <c r="GG94" i="1"/>
  <c r="GH94" i="1"/>
  <c r="GI94" i="1"/>
  <c r="GJ94" i="1"/>
  <c r="GK94" i="1"/>
  <c r="GL94" i="1"/>
  <c r="GM94" i="1"/>
  <c r="GN94" i="1"/>
  <c r="GP91" i="1"/>
  <c r="CQ3" i="1"/>
  <c r="CQ93" i="1"/>
  <c r="CQ92" i="1"/>
  <c r="CQ94" i="1"/>
  <c r="CR20" i="1"/>
  <c r="CQ67" i="1"/>
  <c r="CQ70" i="1"/>
  <c r="CQ54" i="1"/>
  <c r="CQ29" i="1"/>
  <c r="CQ32" i="1"/>
  <c r="CQ40" i="1"/>
  <c r="CQ85" i="1"/>
  <c r="CQ25" i="1"/>
  <c r="CQ24" i="1"/>
  <c r="CQ57" i="1"/>
  <c r="CQ23" i="1"/>
  <c r="CQ53" i="1"/>
  <c r="CQ22" i="1"/>
  <c r="CQ50" i="1"/>
  <c r="CQ27" i="1"/>
  <c r="CQ65" i="1"/>
  <c r="CQ69" i="1"/>
  <c r="CQ35" i="1"/>
  <c r="CQ74" i="1"/>
  <c r="CQ51" i="1"/>
  <c r="CQ45" i="1"/>
  <c r="CQ75" i="1"/>
  <c r="CQ59" i="1"/>
  <c r="CQ43" i="1"/>
  <c r="CQ26" i="1"/>
  <c r="CQ64" i="1"/>
  <c r="CQ52" i="1"/>
  <c r="CQ66" i="1"/>
  <c r="CQ87" i="1"/>
  <c r="CQ61" i="1"/>
  <c r="CQ30" i="1"/>
  <c r="CQ41" i="1"/>
  <c r="CQ72" i="1"/>
  <c r="CQ81" i="1"/>
  <c r="CQ38" i="1"/>
  <c r="CQ56" i="1"/>
  <c r="CQ89" i="1"/>
  <c r="CQ76" i="1"/>
  <c r="CQ73" i="1"/>
  <c r="CQ49" i="1"/>
  <c r="CQ83" i="1"/>
  <c r="CQ36" i="1"/>
  <c r="CQ37" i="1"/>
  <c r="CQ28" i="1"/>
  <c r="CQ91" i="1"/>
  <c r="CQ44" i="1"/>
  <c r="CQ84" i="1"/>
  <c r="CQ31" i="1"/>
  <c r="CQ82" i="1"/>
  <c r="CQ47" i="1"/>
  <c r="CQ33" i="1"/>
  <c r="CQ58" i="1"/>
  <c r="CQ62" i="1"/>
  <c r="CQ60" i="1"/>
  <c r="CQ71" i="1"/>
  <c r="CQ42" i="1"/>
  <c r="CQ77" i="1"/>
  <c r="CQ63" i="1"/>
  <c r="CQ78" i="1"/>
  <c r="CQ48" i="1"/>
  <c r="CQ80" i="1"/>
  <c r="CQ55" i="1"/>
  <c r="CQ88" i="1"/>
  <c r="CQ39" i="1"/>
  <c r="CQ79" i="1"/>
  <c r="CQ46" i="1"/>
  <c r="CQ68" i="1"/>
  <c r="CQ34" i="1"/>
  <c r="CQ90" i="1"/>
  <c r="CQ86" i="1"/>
  <c r="U92" i="1"/>
  <c r="S92" i="1"/>
  <c r="B85" i="6" s="1"/>
  <c r="T92" i="1"/>
  <c r="C85" i="6" s="1"/>
  <c r="Y94" i="1"/>
  <c r="Z94" i="1"/>
  <c r="A95" i="1"/>
  <c r="M94" i="1"/>
  <c r="H94" i="1"/>
  <c r="G94" i="1"/>
  <c r="C94" i="1"/>
  <c r="D94" i="1"/>
  <c r="O94" i="1"/>
  <c r="Q94" i="1"/>
  <c r="K94" i="1"/>
  <c r="N94" i="1"/>
  <c r="J94" i="1"/>
  <c r="F94" i="1"/>
  <c r="P94" i="1"/>
  <c r="AA94" i="1"/>
  <c r="I94" i="1"/>
  <c r="E94" i="1"/>
  <c r="L94" i="1"/>
  <c r="AB94" i="1"/>
  <c r="AC94" i="1"/>
  <c r="AD94" i="1"/>
  <c r="AE94" i="1"/>
  <c r="AF94" i="1"/>
  <c r="AG94" i="1"/>
  <c r="AH94" i="1"/>
  <c r="AI94" i="1"/>
  <c r="AJ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BN94" i="1"/>
  <c r="BO94" i="1"/>
  <c r="BP94" i="1"/>
  <c r="BQ94" i="1"/>
  <c r="BR94" i="1"/>
  <c r="BS94" i="1"/>
  <c r="BT94" i="1"/>
  <c r="BU94" i="1"/>
  <c r="BV94" i="1"/>
  <c r="BW94" i="1"/>
  <c r="BX94" i="1"/>
  <c r="BY94" i="1"/>
  <c r="BZ94" i="1"/>
  <c r="CA94" i="1"/>
  <c r="CB94" i="1"/>
  <c r="CC94" i="1"/>
  <c r="CD94" i="1"/>
  <c r="CE94" i="1"/>
  <c r="CF94" i="1"/>
  <c r="CG94" i="1"/>
  <c r="CH94" i="1"/>
  <c r="CI94" i="1"/>
  <c r="CJ94" i="1"/>
  <c r="CK94" i="1"/>
  <c r="CL94" i="1"/>
  <c r="CM94" i="1"/>
  <c r="CN94" i="1"/>
  <c r="CO94" i="1"/>
  <c r="R93" i="1"/>
  <c r="GQ3" i="1" l="1"/>
  <c r="GR20" i="1"/>
  <c r="DX95" i="1"/>
  <c r="DY95" i="1"/>
  <c r="DZ95" i="1"/>
  <c r="EA95" i="1"/>
  <c r="EB95" i="1"/>
  <c r="EC95" i="1"/>
  <c r="ED95" i="1"/>
  <c r="EE95" i="1"/>
  <c r="EF95" i="1"/>
  <c r="EG95" i="1"/>
  <c r="EH95" i="1"/>
  <c r="EI95" i="1"/>
  <c r="EJ95" i="1"/>
  <c r="EK95" i="1"/>
  <c r="EL95" i="1"/>
  <c r="EM95" i="1"/>
  <c r="EN95" i="1"/>
  <c r="EO95" i="1"/>
  <c r="EP95" i="1"/>
  <c r="EQ95" i="1"/>
  <c r="ER95" i="1"/>
  <c r="ES95" i="1"/>
  <c r="ET95" i="1"/>
  <c r="EU95" i="1"/>
  <c r="EV95" i="1"/>
  <c r="EW95" i="1"/>
  <c r="EX95" i="1"/>
  <c r="EY95" i="1"/>
  <c r="EZ95" i="1"/>
  <c r="FA95" i="1"/>
  <c r="FB95" i="1"/>
  <c r="FC95" i="1"/>
  <c r="FD95" i="1"/>
  <c r="FE95" i="1"/>
  <c r="FF95" i="1"/>
  <c r="FG95" i="1"/>
  <c r="FH95" i="1"/>
  <c r="FI95" i="1"/>
  <c r="FJ95" i="1"/>
  <c r="FK95" i="1"/>
  <c r="FL95" i="1"/>
  <c r="FM95" i="1"/>
  <c r="FN95" i="1"/>
  <c r="FO95" i="1"/>
  <c r="FP95" i="1"/>
  <c r="FQ95" i="1"/>
  <c r="FR95" i="1"/>
  <c r="FS95" i="1"/>
  <c r="FT95" i="1"/>
  <c r="FU95" i="1"/>
  <c r="FV95" i="1"/>
  <c r="FW95" i="1"/>
  <c r="FX95" i="1"/>
  <c r="FY95" i="1"/>
  <c r="FZ95" i="1"/>
  <c r="GA95" i="1"/>
  <c r="GB95" i="1"/>
  <c r="GC95" i="1"/>
  <c r="GD95" i="1"/>
  <c r="GE95" i="1"/>
  <c r="GF95" i="1"/>
  <c r="GG95" i="1"/>
  <c r="GH95" i="1"/>
  <c r="GI95" i="1"/>
  <c r="GJ95" i="1"/>
  <c r="GK95" i="1"/>
  <c r="GL95" i="1"/>
  <c r="GM95" i="1"/>
  <c r="GN95" i="1"/>
  <c r="GO95" i="1"/>
  <c r="GQ94" i="1"/>
  <c r="GQ95" i="1"/>
  <c r="GQ93" i="1"/>
  <c r="GQ23" i="1"/>
  <c r="GQ22" i="1"/>
  <c r="GQ25" i="1"/>
  <c r="GQ24" i="1"/>
  <c r="GQ26" i="1"/>
  <c r="GQ27" i="1"/>
  <c r="GQ28" i="1"/>
  <c r="GQ29" i="1"/>
  <c r="GQ30" i="1"/>
  <c r="GQ31" i="1"/>
  <c r="GQ32" i="1"/>
  <c r="GQ33" i="1"/>
  <c r="GQ34" i="1"/>
  <c r="GQ36" i="1"/>
  <c r="GQ35" i="1"/>
  <c r="GQ37" i="1"/>
  <c r="GQ38" i="1"/>
  <c r="GQ39" i="1"/>
  <c r="GQ40" i="1"/>
  <c r="GQ41" i="1"/>
  <c r="GQ42" i="1"/>
  <c r="GQ43" i="1"/>
  <c r="GQ44" i="1"/>
  <c r="GQ45" i="1"/>
  <c r="GQ46" i="1"/>
  <c r="GQ47" i="1"/>
  <c r="GQ48" i="1"/>
  <c r="GQ49" i="1"/>
  <c r="GQ50" i="1"/>
  <c r="GQ51" i="1"/>
  <c r="GQ52" i="1"/>
  <c r="GQ53" i="1"/>
  <c r="GQ54" i="1"/>
  <c r="GQ55" i="1"/>
  <c r="GQ56" i="1"/>
  <c r="GQ57" i="1"/>
  <c r="GQ58" i="1"/>
  <c r="GQ59" i="1"/>
  <c r="GQ61" i="1"/>
  <c r="GQ60" i="1"/>
  <c r="GQ62" i="1"/>
  <c r="GQ63" i="1"/>
  <c r="GQ64" i="1"/>
  <c r="GQ65" i="1"/>
  <c r="GQ66" i="1"/>
  <c r="GQ67" i="1"/>
  <c r="GQ68" i="1"/>
  <c r="GQ69" i="1"/>
  <c r="GQ70" i="1"/>
  <c r="GQ71" i="1"/>
  <c r="GQ72" i="1"/>
  <c r="GQ73" i="1"/>
  <c r="GQ74" i="1"/>
  <c r="GQ75" i="1"/>
  <c r="GQ76" i="1"/>
  <c r="GQ77" i="1"/>
  <c r="GQ78" i="1"/>
  <c r="GQ79" i="1"/>
  <c r="GQ80" i="1"/>
  <c r="GQ81" i="1"/>
  <c r="GQ82" i="1"/>
  <c r="GQ83" i="1"/>
  <c r="GQ84" i="1"/>
  <c r="GQ85" i="1"/>
  <c r="GQ86" i="1"/>
  <c r="GQ87" i="1"/>
  <c r="GQ88" i="1"/>
  <c r="GQ89" i="1"/>
  <c r="GQ90" i="1"/>
  <c r="GQ91" i="1"/>
  <c r="GP95" i="1"/>
  <c r="GQ92" i="1"/>
  <c r="S93" i="1"/>
  <c r="B86" i="6" s="1"/>
  <c r="U93" i="1"/>
  <c r="T93" i="1"/>
  <c r="C86" i="6" s="1"/>
  <c r="R94" i="1"/>
  <c r="CQ95" i="1"/>
  <c r="A96" i="1"/>
  <c r="GQ96" i="1" s="1"/>
  <c r="Y95" i="1"/>
  <c r="Z95" i="1"/>
  <c r="M95" i="1"/>
  <c r="K95" i="1"/>
  <c r="H95" i="1"/>
  <c r="G95" i="1"/>
  <c r="P95" i="1"/>
  <c r="I95" i="1"/>
  <c r="E95" i="1"/>
  <c r="F95" i="1"/>
  <c r="Q95" i="1"/>
  <c r="C95" i="1"/>
  <c r="D95" i="1"/>
  <c r="L95" i="1"/>
  <c r="O95" i="1"/>
  <c r="AA95" i="1"/>
  <c r="N95" i="1"/>
  <c r="J95" i="1"/>
  <c r="AB95" i="1"/>
  <c r="AC95" i="1"/>
  <c r="AD95" i="1"/>
  <c r="AE95" i="1"/>
  <c r="AF95" i="1"/>
  <c r="AG95" i="1"/>
  <c r="AH95" i="1"/>
  <c r="AI95" i="1"/>
  <c r="AJ95"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BN95" i="1"/>
  <c r="BO95" i="1"/>
  <c r="BP95" i="1"/>
  <c r="BQ95" i="1"/>
  <c r="BR95" i="1"/>
  <c r="BS95" i="1"/>
  <c r="BT95" i="1"/>
  <c r="BU95" i="1"/>
  <c r="BV95" i="1"/>
  <c r="BW95" i="1"/>
  <c r="BX95" i="1"/>
  <c r="BY95" i="1"/>
  <c r="BZ95" i="1"/>
  <c r="CA95" i="1"/>
  <c r="CB95" i="1"/>
  <c r="CC95" i="1"/>
  <c r="CD95" i="1"/>
  <c r="CE95" i="1"/>
  <c r="CF95" i="1"/>
  <c r="CG95" i="1"/>
  <c r="CH95" i="1"/>
  <c r="CI95" i="1"/>
  <c r="CJ95" i="1"/>
  <c r="CK95" i="1"/>
  <c r="CL95" i="1"/>
  <c r="CM95" i="1"/>
  <c r="CN95" i="1"/>
  <c r="CO95" i="1"/>
  <c r="CP95" i="1"/>
  <c r="CR94" i="1"/>
  <c r="CR95" i="1"/>
  <c r="CR96" i="1"/>
  <c r="CS20" i="1"/>
  <c r="GR92" i="1" s="1"/>
  <c r="CR93" i="1"/>
  <c r="CR3" i="1"/>
  <c r="CR25" i="1"/>
  <c r="CR40" i="1"/>
  <c r="CR57" i="1"/>
  <c r="CR23" i="1"/>
  <c r="CR85" i="1"/>
  <c r="CR67" i="1"/>
  <c r="CR70" i="1"/>
  <c r="CR53" i="1"/>
  <c r="CR54" i="1"/>
  <c r="CR32" i="1"/>
  <c r="CR24" i="1"/>
  <c r="CR22" i="1"/>
  <c r="CR75" i="1"/>
  <c r="CR66" i="1"/>
  <c r="CR52" i="1"/>
  <c r="CR87" i="1"/>
  <c r="CR30" i="1"/>
  <c r="CR76" i="1"/>
  <c r="CR26" i="1"/>
  <c r="CR65" i="1"/>
  <c r="CR61" i="1"/>
  <c r="CR29" i="1"/>
  <c r="CR27" i="1"/>
  <c r="CR43" i="1"/>
  <c r="CR74" i="1"/>
  <c r="CR50" i="1"/>
  <c r="CR59" i="1"/>
  <c r="CR64" i="1"/>
  <c r="CR38" i="1"/>
  <c r="CR92" i="1"/>
  <c r="CR48" i="1"/>
  <c r="CR69" i="1"/>
  <c r="CR81" i="1"/>
  <c r="CR72" i="1"/>
  <c r="CR51" i="1"/>
  <c r="CR41" i="1"/>
  <c r="CR55" i="1"/>
  <c r="CR91" i="1"/>
  <c r="CR45" i="1"/>
  <c r="CR44" i="1"/>
  <c r="CR39" i="1"/>
  <c r="CR62" i="1"/>
  <c r="CR73" i="1"/>
  <c r="CR58" i="1"/>
  <c r="CR35" i="1"/>
  <c r="CR83" i="1"/>
  <c r="CR88" i="1"/>
  <c r="CR60" i="1"/>
  <c r="CR42" i="1"/>
  <c r="CR49" i="1"/>
  <c r="CR34" i="1"/>
  <c r="CR86" i="1"/>
  <c r="CR90" i="1"/>
  <c r="CR31" i="1"/>
  <c r="CR80" i="1"/>
  <c r="CR84" i="1"/>
  <c r="CR46" i="1"/>
  <c r="CR77" i="1"/>
  <c r="CR63" i="1"/>
  <c r="CR68" i="1"/>
  <c r="CR36" i="1"/>
  <c r="CR28" i="1"/>
  <c r="CR71" i="1"/>
  <c r="CR79" i="1"/>
  <c r="CR56" i="1"/>
  <c r="CR37" i="1"/>
  <c r="CR89" i="1"/>
  <c r="CR78" i="1"/>
  <c r="CR33" i="1"/>
  <c r="CR47" i="1"/>
  <c r="CR82" i="1"/>
  <c r="GS20" i="1" l="1"/>
  <c r="GR3" i="1"/>
  <c r="GR96" i="1"/>
  <c r="GR94" i="1"/>
  <c r="GR95" i="1"/>
  <c r="GR22" i="1"/>
  <c r="GR25" i="1"/>
  <c r="GR26" i="1"/>
  <c r="GR24" i="1"/>
  <c r="GR23" i="1"/>
  <c r="GR27" i="1"/>
  <c r="GR28" i="1"/>
  <c r="GR29" i="1"/>
  <c r="GR30" i="1"/>
  <c r="GR31" i="1"/>
  <c r="GR32" i="1"/>
  <c r="GR33" i="1"/>
  <c r="GR34" i="1"/>
  <c r="GR35" i="1"/>
  <c r="GR36" i="1"/>
  <c r="GR37" i="1"/>
  <c r="GR38" i="1"/>
  <c r="GR39" i="1"/>
  <c r="GR40" i="1"/>
  <c r="GR41" i="1"/>
  <c r="GR42" i="1"/>
  <c r="GR43" i="1"/>
  <c r="GR44" i="1"/>
  <c r="GR45" i="1"/>
  <c r="GR46" i="1"/>
  <c r="GR47" i="1"/>
  <c r="GR48" i="1"/>
  <c r="GR49" i="1"/>
  <c r="GR50" i="1"/>
  <c r="GR51" i="1"/>
  <c r="GR52" i="1"/>
  <c r="GR53" i="1"/>
  <c r="GR54" i="1"/>
  <c r="GR55" i="1"/>
  <c r="GR56" i="1"/>
  <c r="GR57" i="1"/>
  <c r="GR58" i="1"/>
  <c r="GR59" i="1"/>
  <c r="GR60" i="1"/>
  <c r="GR61" i="1"/>
  <c r="GR62" i="1"/>
  <c r="GR63" i="1"/>
  <c r="GR64" i="1"/>
  <c r="GR65" i="1"/>
  <c r="GR66" i="1"/>
  <c r="GR67" i="1"/>
  <c r="GR68" i="1"/>
  <c r="GR69" i="1"/>
  <c r="GR70" i="1"/>
  <c r="GR71" i="1"/>
  <c r="GR72" i="1"/>
  <c r="GR73" i="1"/>
  <c r="GR74" i="1"/>
  <c r="GR75" i="1"/>
  <c r="GR76" i="1"/>
  <c r="GR77" i="1"/>
  <c r="GR78" i="1"/>
  <c r="GR79" i="1"/>
  <c r="GR80" i="1"/>
  <c r="GR81" i="1"/>
  <c r="GR82" i="1"/>
  <c r="GR83" i="1"/>
  <c r="GR84" i="1"/>
  <c r="GR85" i="1"/>
  <c r="GR86" i="1"/>
  <c r="GR87" i="1"/>
  <c r="GR88" i="1"/>
  <c r="GR89" i="1"/>
  <c r="GR90" i="1"/>
  <c r="GR91" i="1"/>
  <c r="DX96" i="1"/>
  <c r="DY96" i="1"/>
  <c r="DZ96" i="1"/>
  <c r="EA96" i="1"/>
  <c r="EB96" i="1"/>
  <c r="EC96" i="1"/>
  <c r="ED96" i="1"/>
  <c r="EE96" i="1"/>
  <c r="EF96" i="1"/>
  <c r="EG96" i="1"/>
  <c r="EH96" i="1"/>
  <c r="EI96" i="1"/>
  <c r="EJ96" i="1"/>
  <c r="EK96" i="1"/>
  <c r="EL96" i="1"/>
  <c r="EM96" i="1"/>
  <c r="EN96" i="1"/>
  <c r="EO96" i="1"/>
  <c r="EP96" i="1"/>
  <c r="EQ96" i="1"/>
  <c r="ER96" i="1"/>
  <c r="ES96" i="1"/>
  <c r="ET96" i="1"/>
  <c r="EU96" i="1"/>
  <c r="EV96" i="1"/>
  <c r="EW96" i="1"/>
  <c r="EX96" i="1"/>
  <c r="EY96" i="1"/>
  <c r="EZ96" i="1"/>
  <c r="FA96" i="1"/>
  <c r="FB96" i="1"/>
  <c r="FC96" i="1"/>
  <c r="FD96" i="1"/>
  <c r="FE96" i="1"/>
  <c r="FF96" i="1"/>
  <c r="FG96" i="1"/>
  <c r="FH96" i="1"/>
  <c r="FI96" i="1"/>
  <c r="FJ96" i="1"/>
  <c r="FK96" i="1"/>
  <c r="FL96" i="1"/>
  <c r="FM96" i="1"/>
  <c r="FN96" i="1"/>
  <c r="FO96" i="1"/>
  <c r="FP96" i="1"/>
  <c r="FQ96" i="1"/>
  <c r="FR96" i="1"/>
  <c r="FS96" i="1"/>
  <c r="FT96" i="1"/>
  <c r="FU96" i="1"/>
  <c r="FV96" i="1"/>
  <c r="FW96" i="1"/>
  <c r="FX96" i="1"/>
  <c r="FY96" i="1"/>
  <c r="FZ96" i="1"/>
  <c r="GA96" i="1"/>
  <c r="GB96" i="1"/>
  <c r="GC96" i="1"/>
  <c r="GD96" i="1"/>
  <c r="GE96" i="1"/>
  <c r="GF96" i="1"/>
  <c r="GG96" i="1"/>
  <c r="GH96" i="1"/>
  <c r="GI96" i="1"/>
  <c r="GJ96" i="1"/>
  <c r="GK96" i="1"/>
  <c r="GL96" i="1"/>
  <c r="GM96" i="1"/>
  <c r="GN96" i="1"/>
  <c r="GO96" i="1"/>
  <c r="GP96" i="1"/>
  <c r="GR93" i="1"/>
  <c r="A97" i="1"/>
  <c r="Z96" i="1"/>
  <c r="Y96" i="1"/>
  <c r="M96" i="1"/>
  <c r="I96" i="1"/>
  <c r="N96" i="1"/>
  <c r="C96" i="1"/>
  <c r="O96" i="1"/>
  <c r="AA96" i="1"/>
  <c r="E96" i="1"/>
  <c r="K96" i="1"/>
  <c r="F96" i="1"/>
  <c r="G96" i="1"/>
  <c r="H96" i="1"/>
  <c r="L96" i="1"/>
  <c r="Q96" i="1"/>
  <c r="J96" i="1"/>
  <c r="D96" i="1"/>
  <c r="P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T94" i="1"/>
  <c r="C87" i="6" s="1"/>
  <c r="S94" i="1"/>
  <c r="B87" i="6" s="1"/>
  <c r="U94" i="1"/>
  <c r="R95" i="1"/>
  <c r="CS94" i="1"/>
  <c r="CT20" i="1"/>
  <c r="CS96" i="1"/>
  <c r="CS3" i="1"/>
  <c r="CS95" i="1"/>
  <c r="CS97" i="1"/>
  <c r="CS85" i="1"/>
  <c r="CS23" i="1"/>
  <c r="CS57" i="1"/>
  <c r="CS29" i="1"/>
  <c r="CS25" i="1"/>
  <c r="CS32" i="1"/>
  <c r="CS24" i="1"/>
  <c r="CS40" i="1"/>
  <c r="CS53" i="1"/>
  <c r="CS22" i="1"/>
  <c r="CS64" i="1"/>
  <c r="CS38" i="1"/>
  <c r="CS61" i="1"/>
  <c r="CS70" i="1"/>
  <c r="CS54" i="1"/>
  <c r="CS45" i="1"/>
  <c r="CS75" i="1"/>
  <c r="CS66" i="1"/>
  <c r="CS51" i="1"/>
  <c r="CS50" i="1"/>
  <c r="CS74" i="1"/>
  <c r="CS26" i="1"/>
  <c r="CS56" i="1"/>
  <c r="CS67" i="1"/>
  <c r="CS59" i="1"/>
  <c r="CS43" i="1"/>
  <c r="CS52" i="1"/>
  <c r="CS65" i="1"/>
  <c r="CS41" i="1"/>
  <c r="CS87" i="1"/>
  <c r="CS69" i="1"/>
  <c r="CS30" i="1"/>
  <c r="CS88" i="1"/>
  <c r="CS72" i="1"/>
  <c r="CS81" i="1"/>
  <c r="CS92" i="1"/>
  <c r="CS62" i="1"/>
  <c r="CS89" i="1"/>
  <c r="CS91" i="1"/>
  <c r="CS58" i="1"/>
  <c r="CS49" i="1"/>
  <c r="CS68" i="1"/>
  <c r="CS35" i="1"/>
  <c r="CS82" i="1"/>
  <c r="CS36" i="1"/>
  <c r="CS84" i="1"/>
  <c r="CS48" i="1"/>
  <c r="CS76" i="1"/>
  <c r="CS73" i="1"/>
  <c r="CS37" i="1"/>
  <c r="CS27" i="1"/>
  <c r="CS60" i="1"/>
  <c r="CS28" i="1"/>
  <c r="CS39" i="1"/>
  <c r="CS78" i="1"/>
  <c r="CS86" i="1"/>
  <c r="CS55" i="1"/>
  <c r="CS31" i="1"/>
  <c r="CS83" i="1"/>
  <c r="CS44" i="1"/>
  <c r="CS79" i="1"/>
  <c r="CS42" i="1"/>
  <c r="CS71" i="1"/>
  <c r="CS46" i="1"/>
  <c r="CS63" i="1"/>
  <c r="CS33" i="1"/>
  <c r="CS34" i="1"/>
  <c r="CS90" i="1"/>
  <c r="CS77" i="1"/>
  <c r="CS93" i="1"/>
  <c r="CS47" i="1"/>
  <c r="CS80" i="1"/>
  <c r="GT20" i="1" l="1"/>
  <c r="GS3" i="1"/>
  <c r="GS97" i="1"/>
  <c r="GS95" i="1"/>
  <c r="GS96" i="1"/>
  <c r="GS23" i="1"/>
  <c r="GS24" i="1"/>
  <c r="GS26" i="1"/>
  <c r="GS25" i="1"/>
  <c r="GS22" i="1"/>
  <c r="GS27" i="1"/>
  <c r="GS28" i="1"/>
  <c r="GS29" i="1"/>
  <c r="GS30" i="1"/>
  <c r="GS31" i="1"/>
  <c r="GS32" i="1"/>
  <c r="GS33" i="1"/>
  <c r="GS34" i="1"/>
  <c r="GS36" i="1"/>
  <c r="GS35" i="1"/>
  <c r="GS37" i="1"/>
  <c r="GS38" i="1"/>
  <c r="GS39" i="1"/>
  <c r="GS40" i="1"/>
  <c r="GS41" i="1"/>
  <c r="GS42" i="1"/>
  <c r="GS43" i="1"/>
  <c r="GS44" i="1"/>
  <c r="GS45" i="1"/>
  <c r="GS46" i="1"/>
  <c r="GS47" i="1"/>
  <c r="GS48" i="1"/>
  <c r="GS49" i="1"/>
  <c r="GS50" i="1"/>
  <c r="GS51" i="1"/>
  <c r="GS52" i="1"/>
  <c r="GS53" i="1"/>
  <c r="GS54" i="1"/>
  <c r="GS55" i="1"/>
  <c r="GS56" i="1"/>
  <c r="GS57" i="1"/>
  <c r="GS58" i="1"/>
  <c r="GS59" i="1"/>
  <c r="GS61" i="1"/>
  <c r="GS60" i="1"/>
  <c r="GS62" i="1"/>
  <c r="GS63" i="1"/>
  <c r="GS64" i="1"/>
  <c r="GS65" i="1"/>
  <c r="GS66" i="1"/>
  <c r="GS67" i="1"/>
  <c r="GS68" i="1"/>
  <c r="GS69" i="1"/>
  <c r="GS70" i="1"/>
  <c r="GS71" i="1"/>
  <c r="GS72" i="1"/>
  <c r="GS73" i="1"/>
  <c r="GS74" i="1"/>
  <c r="GS75" i="1"/>
  <c r="GS76" i="1"/>
  <c r="GS77" i="1"/>
  <c r="GS78" i="1"/>
  <c r="GS79" i="1"/>
  <c r="GS80" i="1"/>
  <c r="GS81" i="1"/>
  <c r="GS82" i="1"/>
  <c r="GS83" i="1"/>
  <c r="GS84" i="1"/>
  <c r="GS86" i="1"/>
  <c r="GS85" i="1"/>
  <c r="GS87" i="1"/>
  <c r="GS88" i="1"/>
  <c r="GS89" i="1"/>
  <c r="GS90" i="1"/>
  <c r="GS91" i="1"/>
  <c r="GS92" i="1"/>
  <c r="DX97" i="1"/>
  <c r="DY97" i="1"/>
  <c r="DZ97" i="1"/>
  <c r="EA97" i="1"/>
  <c r="EB97" i="1"/>
  <c r="EC97" i="1"/>
  <c r="ED97" i="1"/>
  <c r="EE97" i="1"/>
  <c r="EF97" i="1"/>
  <c r="EG97" i="1"/>
  <c r="EH97" i="1"/>
  <c r="EI97" i="1"/>
  <c r="EJ97" i="1"/>
  <c r="EK97" i="1"/>
  <c r="EL97" i="1"/>
  <c r="EM97" i="1"/>
  <c r="EN97" i="1"/>
  <c r="EO97" i="1"/>
  <c r="EP97" i="1"/>
  <c r="EQ97" i="1"/>
  <c r="ER97" i="1"/>
  <c r="ES97" i="1"/>
  <c r="ET97" i="1"/>
  <c r="EU97" i="1"/>
  <c r="EV97" i="1"/>
  <c r="EW97" i="1"/>
  <c r="EX97" i="1"/>
  <c r="EY97" i="1"/>
  <c r="EZ97" i="1"/>
  <c r="FA97" i="1"/>
  <c r="FB97" i="1"/>
  <c r="FC97" i="1"/>
  <c r="FD97" i="1"/>
  <c r="FE97" i="1"/>
  <c r="FF97" i="1"/>
  <c r="FG97" i="1"/>
  <c r="FH97" i="1"/>
  <c r="FI97" i="1"/>
  <c r="FJ97" i="1"/>
  <c r="FK97" i="1"/>
  <c r="FL97" i="1"/>
  <c r="FM97" i="1"/>
  <c r="FN97" i="1"/>
  <c r="FO97" i="1"/>
  <c r="FP97" i="1"/>
  <c r="FQ97" i="1"/>
  <c r="FR97" i="1"/>
  <c r="FS97" i="1"/>
  <c r="FT97" i="1"/>
  <c r="FU97" i="1"/>
  <c r="FV97" i="1"/>
  <c r="FW97" i="1"/>
  <c r="FX97" i="1"/>
  <c r="FY97" i="1"/>
  <c r="FZ97" i="1"/>
  <c r="GA97" i="1"/>
  <c r="GB97" i="1"/>
  <c r="GC97" i="1"/>
  <c r="GD97" i="1"/>
  <c r="GE97" i="1"/>
  <c r="GF97" i="1"/>
  <c r="GG97" i="1"/>
  <c r="GH97" i="1"/>
  <c r="GI97" i="1"/>
  <c r="GJ97" i="1"/>
  <c r="GK97" i="1"/>
  <c r="GL97" i="1"/>
  <c r="GM97" i="1"/>
  <c r="GN97" i="1"/>
  <c r="GO97" i="1"/>
  <c r="GP97" i="1"/>
  <c r="GQ97" i="1"/>
  <c r="GR97" i="1"/>
  <c r="GS93" i="1"/>
  <c r="GS94" i="1"/>
  <c r="Z97" i="1"/>
  <c r="A98" i="1"/>
  <c r="Y97" i="1"/>
  <c r="M97" i="1"/>
  <c r="P97" i="1"/>
  <c r="G97" i="1"/>
  <c r="H97" i="1"/>
  <c r="N97" i="1"/>
  <c r="C97" i="1"/>
  <c r="O97" i="1"/>
  <c r="Q97" i="1"/>
  <c r="J97" i="1"/>
  <c r="K97" i="1"/>
  <c r="F97" i="1"/>
  <c r="AA97" i="1"/>
  <c r="I97" i="1"/>
  <c r="E97" i="1"/>
  <c r="D97" i="1"/>
  <c r="L97" i="1"/>
  <c r="AB97" i="1"/>
  <c r="AC97" i="1"/>
  <c r="AD97" i="1"/>
  <c r="AE97" i="1"/>
  <c r="AF97" i="1"/>
  <c r="AG97" i="1"/>
  <c r="AH97" i="1"/>
  <c r="AI97" i="1"/>
  <c r="AJ97" i="1"/>
  <c r="AK97" i="1"/>
  <c r="AL97" i="1"/>
  <c r="AM97" i="1"/>
  <c r="AN97" i="1"/>
  <c r="AO97" i="1"/>
  <c r="AP97" i="1"/>
  <c r="AQ97" i="1"/>
  <c r="AR97" i="1"/>
  <c r="AS97" i="1"/>
  <c r="AT97" i="1"/>
  <c r="AU97" i="1"/>
  <c r="AV97" i="1"/>
  <c r="AW97" i="1"/>
  <c r="AX97" i="1"/>
  <c r="AY97" i="1"/>
  <c r="AZ97" i="1"/>
  <c r="BA97" i="1"/>
  <c r="BB97" i="1"/>
  <c r="BC97" i="1"/>
  <c r="BD97" i="1"/>
  <c r="BE97" i="1"/>
  <c r="BF97" i="1"/>
  <c r="BG97" i="1"/>
  <c r="BH97" i="1"/>
  <c r="BI97" i="1"/>
  <c r="BJ97" i="1"/>
  <c r="BK97" i="1"/>
  <c r="BL97" i="1"/>
  <c r="BM97" i="1"/>
  <c r="BN97" i="1"/>
  <c r="BO97" i="1"/>
  <c r="BP97" i="1"/>
  <c r="BQ97" i="1"/>
  <c r="BR97" i="1"/>
  <c r="BS97" i="1"/>
  <c r="BT97" i="1"/>
  <c r="BU97" i="1"/>
  <c r="BV97" i="1"/>
  <c r="BW97" i="1"/>
  <c r="BX97" i="1"/>
  <c r="BY97" i="1"/>
  <c r="BZ97" i="1"/>
  <c r="CA97" i="1"/>
  <c r="CB97" i="1"/>
  <c r="CC97" i="1"/>
  <c r="CD97" i="1"/>
  <c r="CE97" i="1"/>
  <c r="CF97" i="1"/>
  <c r="CG97" i="1"/>
  <c r="CH97" i="1"/>
  <c r="CI97" i="1"/>
  <c r="CJ97" i="1"/>
  <c r="CK97" i="1"/>
  <c r="CL97" i="1"/>
  <c r="CM97" i="1"/>
  <c r="CN97" i="1"/>
  <c r="CO97" i="1"/>
  <c r="CP97" i="1"/>
  <c r="CQ97" i="1"/>
  <c r="CR97" i="1"/>
  <c r="CT95" i="1"/>
  <c r="CU20" i="1"/>
  <c r="GT94" i="1" s="1"/>
  <c r="CT97" i="1"/>
  <c r="CT98" i="1"/>
  <c r="CT3" i="1"/>
  <c r="CT96" i="1"/>
  <c r="CT85" i="1"/>
  <c r="CT40" i="1"/>
  <c r="CT54" i="1"/>
  <c r="CT23" i="1"/>
  <c r="CT67" i="1"/>
  <c r="CT24" i="1"/>
  <c r="CT22" i="1"/>
  <c r="CT70" i="1"/>
  <c r="CT32" i="1"/>
  <c r="CT29" i="1"/>
  <c r="CT25" i="1"/>
  <c r="CT53" i="1"/>
  <c r="CT89" i="1"/>
  <c r="CT59" i="1"/>
  <c r="CT74" i="1"/>
  <c r="CT66" i="1"/>
  <c r="CT81" i="1"/>
  <c r="CT72" i="1"/>
  <c r="CT43" i="1"/>
  <c r="CT64" i="1"/>
  <c r="CT65" i="1"/>
  <c r="CT57" i="1"/>
  <c r="CT50" i="1"/>
  <c r="CT35" i="1"/>
  <c r="CT75" i="1"/>
  <c r="CT51" i="1"/>
  <c r="CT45" i="1"/>
  <c r="CT26" i="1"/>
  <c r="CT56" i="1"/>
  <c r="CT38" i="1"/>
  <c r="CT92" i="1"/>
  <c r="CT41" i="1"/>
  <c r="CT87" i="1"/>
  <c r="CT69" i="1"/>
  <c r="CT30" i="1"/>
  <c r="CT61" i="1"/>
  <c r="CT49" i="1"/>
  <c r="CT91" i="1"/>
  <c r="CT80" i="1"/>
  <c r="CT44" i="1"/>
  <c r="CT48" i="1"/>
  <c r="CT62" i="1"/>
  <c r="CT27" i="1"/>
  <c r="CT94" i="1"/>
  <c r="CT39" i="1"/>
  <c r="CT28" i="1"/>
  <c r="CT88" i="1"/>
  <c r="CT58" i="1"/>
  <c r="CT46" i="1"/>
  <c r="CT42" i="1"/>
  <c r="CT77" i="1"/>
  <c r="CT93" i="1"/>
  <c r="CT63" i="1"/>
  <c r="CT73" i="1"/>
  <c r="CT76" i="1"/>
  <c r="CT36" i="1"/>
  <c r="CT31" i="1"/>
  <c r="CT84" i="1"/>
  <c r="CT79" i="1"/>
  <c r="CT71" i="1"/>
  <c r="CT82" i="1"/>
  <c r="CT33" i="1"/>
  <c r="CT47" i="1"/>
  <c r="CT90" i="1"/>
  <c r="CT55" i="1"/>
  <c r="CT83" i="1"/>
  <c r="CT60" i="1"/>
  <c r="CT37" i="1"/>
  <c r="CT52" i="1"/>
  <c r="CT68" i="1"/>
  <c r="CT78" i="1"/>
  <c r="CT86" i="1"/>
  <c r="CT34" i="1"/>
  <c r="U95" i="1"/>
  <c r="T95" i="1"/>
  <c r="C88" i="6" s="1"/>
  <c r="S95" i="1"/>
  <c r="B88" i="6" s="1"/>
  <c r="R96" i="1"/>
  <c r="GU20" i="1" l="1"/>
  <c r="GT3" i="1"/>
  <c r="DX98" i="1"/>
  <c r="DY98" i="1"/>
  <c r="DZ98" i="1"/>
  <c r="EA98" i="1"/>
  <c r="EB98" i="1"/>
  <c r="EC98" i="1"/>
  <c r="ED98" i="1"/>
  <c r="EE98" i="1"/>
  <c r="EF98" i="1"/>
  <c r="EG98" i="1"/>
  <c r="EH98" i="1"/>
  <c r="EI98" i="1"/>
  <c r="EJ98" i="1"/>
  <c r="EK98" i="1"/>
  <c r="EL98" i="1"/>
  <c r="EM98" i="1"/>
  <c r="EN98" i="1"/>
  <c r="EO98" i="1"/>
  <c r="EP98" i="1"/>
  <c r="EQ98" i="1"/>
  <c r="ER98" i="1"/>
  <c r="ES98" i="1"/>
  <c r="ET98" i="1"/>
  <c r="EU98" i="1"/>
  <c r="EV98" i="1"/>
  <c r="EW98" i="1"/>
  <c r="EX98" i="1"/>
  <c r="EY98" i="1"/>
  <c r="EZ98" i="1"/>
  <c r="FA98" i="1"/>
  <c r="FB98" i="1"/>
  <c r="FC98" i="1"/>
  <c r="FD98" i="1"/>
  <c r="FE98" i="1"/>
  <c r="FF98" i="1"/>
  <c r="FG98" i="1"/>
  <c r="FH98" i="1"/>
  <c r="FI98" i="1"/>
  <c r="FJ98" i="1"/>
  <c r="FK98" i="1"/>
  <c r="FL98" i="1"/>
  <c r="FM98" i="1"/>
  <c r="FN98" i="1"/>
  <c r="FO98" i="1"/>
  <c r="FP98" i="1"/>
  <c r="FQ98" i="1"/>
  <c r="FR98" i="1"/>
  <c r="FS98" i="1"/>
  <c r="FT98" i="1"/>
  <c r="FU98" i="1"/>
  <c r="FV98" i="1"/>
  <c r="FW98" i="1"/>
  <c r="FX98" i="1"/>
  <c r="FY98" i="1"/>
  <c r="FZ98" i="1"/>
  <c r="GA98" i="1"/>
  <c r="GB98" i="1"/>
  <c r="GC98" i="1"/>
  <c r="GD98" i="1"/>
  <c r="GE98" i="1"/>
  <c r="GF98" i="1"/>
  <c r="GG98" i="1"/>
  <c r="GH98" i="1"/>
  <c r="GI98" i="1"/>
  <c r="GJ98" i="1"/>
  <c r="GK98" i="1"/>
  <c r="GL98" i="1"/>
  <c r="GM98" i="1"/>
  <c r="GN98" i="1"/>
  <c r="GO98" i="1"/>
  <c r="GP98" i="1"/>
  <c r="GQ98" i="1"/>
  <c r="GR98" i="1"/>
  <c r="GS98" i="1"/>
  <c r="GT98" i="1"/>
  <c r="GT97" i="1"/>
  <c r="GT96" i="1"/>
  <c r="GT23" i="1"/>
  <c r="GT26" i="1"/>
  <c r="GT24" i="1"/>
  <c r="GT25" i="1"/>
  <c r="GT22" i="1"/>
  <c r="GT27" i="1"/>
  <c r="GT28" i="1"/>
  <c r="GT29" i="1"/>
  <c r="GT30" i="1"/>
  <c r="GT31" i="1"/>
  <c r="GT32" i="1"/>
  <c r="GT33" i="1"/>
  <c r="GT34" i="1"/>
  <c r="GT36" i="1"/>
  <c r="GT35" i="1"/>
  <c r="GT37" i="1"/>
  <c r="GT38" i="1"/>
  <c r="GT39" i="1"/>
  <c r="GT40" i="1"/>
  <c r="GT41" i="1"/>
  <c r="GT42" i="1"/>
  <c r="GT43" i="1"/>
  <c r="GT44" i="1"/>
  <c r="GT45" i="1"/>
  <c r="GT46" i="1"/>
  <c r="GT47" i="1"/>
  <c r="GT48" i="1"/>
  <c r="GT49" i="1"/>
  <c r="GT50" i="1"/>
  <c r="GT51" i="1"/>
  <c r="GT52" i="1"/>
  <c r="GT53" i="1"/>
  <c r="GT54" i="1"/>
  <c r="GT55" i="1"/>
  <c r="GT56" i="1"/>
  <c r="GT57" i="1"/>
  <c r="GT58" i="1"/>
  <c r="GT59" i="1"/>
  <c r="GT60" i="1"/>
  <c r="GT61" i="1"/>
  <c r="GT62" i="1"/>
  <c r="GT63" i="1"/>
  <c r="GT64" i="1"/>
  <c r="GT65" i="1"/>
  <c r="GT66" i="1"/>
  <c r="GT67" i="1"/>
  <c r="GT68" i="1"/>
  <c r="GT69" i="1"/>
  <c r="GT70" i="1"/>
  <c r="GT71" i="1"/>
  <c r="GT72" i="1"/>
  <c r="GT73" i="1"/>
  <c r="GT74" i="1"/>
  <c r="GT75" i="1"/>
  <c r="GT76" i="1"/>
  <c r="GT77" i="1"/>
  <c r="GT78" i="1"/>
  <c r="GT79" i="1"/>
  <c r="GT80" i="1"/>
  <c r="GT81" i="1"/>
  <c r="GT82" i="1"/>
  <c r="GT83" i="1"/>
  <c r="GT84" i="1"/>
  <c r="GT85" i="1"/>
  <c r="GT86" i="1"/>
  <c r="GT87" i="1"/>
  <c r="GT88" i="1"/>
  <c r="GT89" i="1"/>
  <c r="GT90" i="1"/>
  <c r="GT91" i="1"/>
  <c r="GT92" i="1"/>
  <c r="GT93" i="1"/>
  <c r="GU95" i="1"/>
  <c r="GT95" i="1"/>
  <c r="U96" i="1"/>
  <c r="T96" i="1"/>
  <c r="C89" i="6" s="1"/>
  <c r="S96" i="1"/>
  <c r="B89" i="6" s="1"/>
  <c r="CU3" i="1"/>
  <c r="CU98" i="1"/>
  <c r="CU96" i="1"/>
  <c r="CU97" i="1"/>
  <c r="CV20" i="1"/>
  <c r="CU70" i="1"/>
  <c r="CU24" i="1"/>
  <c r="CU53" i="1"/>
  <c r="CU23" i="1"/>
  <c r="CU95" i="1"/>
  <c r="CU29" i="1"/>
  <c r="CU25" i="1"/>
  <c r="CU32" i="1"/>
  <c r="CU54" i="1"/>
  <c r="CU57" i="1"/>
  <c r="CU43" i="1"/>
  <c r="CU64" i="1"/>
  <c r="CU52" i="1"/>
  <c r="CU92" i="1"/>
  <c r="CU41" i="1"/>
  <c r="CU30" i="1"/>
  <c r="CU22" i="1"/>
  <c r="CU45" i="1"/>
  <c r="CU75" i="1"/>
  <c r="CU59" i="1"/>
  <c r="CU66" i="1"/>
  <c r="CU26" i="1"/>
  <c r="CU85" i="1"/>
  <c r="CU67" i="1"/>
  <c r="CU35" i="1"/>
  <c r="CU89" i="1"/>
  <c r="CU40" i="1"/>
  <c r="CU50" i="1"/>
  <c r="CU74" i="1"/>
  <c r="CU51" i="1"/>
  <c r="CU87" i="1"/>
  <c r="CU65" i="1"/>
  <c r="CU36" i="1"/>
  <c r="CU81" i="1"/>
  <c r="CU38" i="1"/>
  <c r="CU72" i="1"/>
  <c r="CU61" i="1"/>
  <c r="CU69" i="1"/>
  <c r="CU76" i="1"/>
  <c r="CU37" i="1"/>
  <c r="CU73" i="1"/>
  <c r="CU88" i="1"/>
  <c r="CU39" i="1"/>
  <c r="CU62" i="1"/>
  <c r="CU46" i="1"/>
  <c r="CU83" i="1"/>
  <c r="CU28" i="1"/>
  <c r="CU80" i="1"/>
  <c r="CU48" i="1"/>
  <c r="CU68" i="1"/>
  <c r="CU86" i="1"/>
  <c r="CU82" i="1"/>
  <c r="CU58" i="1"/>
  <c r="CU49" i="1"/>
  <c r="CU93" i="1"/>
  <c r="CU31" i="1"/>
  <c r="CU94" i="1"/>
  <c r="CU60" i="1"/>
  <c r="CU42" i="1"/>
  <c r="CU77" i="1"/>
  <c r="CU63" i="1"/>
  <c r="CU47" i="1"/>
  <c r="CU90" i="1"/>
  <c r="CU56" i="1"/>
  <c r="CU27" i="1"/>
  <c r="CU91" i="1"/>
  <c r="CU79" i="1"/>
  <c r="CU44" i="1"/>
  <c r="CU55" i="1"/>
  <c r="CU84" i="1"/>
  <c r="CU71" i="1"/>
  <c r="CU78" i="1"/>
  <c r="CU34" i="1"/>
  <c r="CU33" i="1"/>
  <c r="R97" i="1"/>
  <c r="Y98" i="1"/>
  <c r="Z98" i="1"/>
  <c r="A99" i="1"/>
  <c r="GT99" i="1" s="1"/>
  <c r="M98" i="1"/>
  <c r="AA98" i="1"/>
  <c r="N98" i="1"/>
  <c r="F98" i="1"/>
  <c r="L98" i="1"/>
  <c r="C98" i="1"/>
  <c r="O98" i="1"/>
  <c r="I98" i="1"/>
  <c r="G98" i="1"/>
  <c r="Q98" i="1"/>
  <c r="P98" i="1"/>
  <c r="H98" i="1"/>
  <c r="D98" i="1"/>
  <c r="J98" i="1"/>
  <c r="K98" i="1"/>
  <c r="E98" i="1"/>
  <c r="AB98" i="1"/>
  <c r="AC98" i="1"/>
  <c r="AD98" i="1"/>
  <c r="AE98" i="1"/>
  <c r="AF98" i="1"/>
  <c r="AG98" i="1"/>
  <c r="AH98" i="1"/>
  <c r="AI98" i="1"/>
  <c r="AJ98" i="1"/>
  <c r="AK98" i="1"/>
  <c r="AL98" i="1"/>
  <c r="AM98" i="1"/>
  <c r="AN98" i="1"/>
  <c r="AO98" i="1"/>
  <c r="AP98" i="1"/>
  <c r="AQ98" i="1"/>
  <c r="AR98" i="1"/>
  <c r="AS98" i="1"/>
  <c r="AT98" i="1"/>
  <c r="AU98" i="1"/>
  <c r="AV98" i="1"/>
  <c r="AW98" i="1"/>
  <c r="AX98" i="1"/>
  <c r="AY98" i="1"/>
  <c r="AZ98" i="1"/>
  <c r="BA98" i="1"/>
  <c r="BB98" i="1"/>
  <c r="BC98" i="1"/>
  <c r="BD98" i="1"/>
  <c r="BE98" i="1"/>
  <c r="BF98" i="1"/>
  <c r="BG98" i="1"/>
  <c r="BH98" i="1"/>
  <c r="BI98" i="1"/>
  <c r="BJ98" i="1"/>
  <c r="BK98" i="1"/>
  <c r="BL98" i="1"/>
  <c r="BM98" i="1"/>
  <c r="BN98" i="1"/>
  <c r="BO98" i="1"/>
  <c r="BP98" i="1"/>
  <c r="BQ98" i="1"/>
  <c r="BR98" i="1"/>
  <c r="BS98" i="1"/>
  <c r="BT98" i="1"/>
  <c r="BU98" i="1"/>
  <c r="BV98" i="1"/>
  <c r="BW98" i="1"/>
  <c r="BX98" i="1"/>
  <c r="BY98" i="1"/>
  <c r="BZ98" i="1"/>
  <c r="CA98" i="1"/>
  <c r="CB98" i="1"/>
  <c r="CC98" i="1"/>
  <c r="CD98" i="1"/>
  <c r="CE98" i="1"/>
  <c r="CF98" i="1"/>
  <c r="CG98" i="1"/>
  <c r="CH98" i="1"/>
  <c r="CI98" i="1"/>
  <c r="CJ98" i="1"/>
  <c r="CK98" i="1"/>
  <c r="CL98" i="1"/>
  <c r="CM98" i="1"/>
  <c r="CN98" i="1"/>
  <c r="CO98" i="1"/>
  <c r="CP98" i="1"/>
  <c r="CQ98" i="1"/>
  <c r="CR98" i="1"/>
  <c r="CS98" i="1"/>
  <c r="GV20" i="1" l="1"/>
  <c r="GU3" i="1"/>
  <c r="GU99" i="1"/>
  <c r="GU97" i="1"/>
  <c r="GU98" i="1"/>
  <c r="GU22" i="1"/>
  <c r="GU23" i="1"/>
  <c r="GU26" i="1"/>
  <c r="GU24" i="1"/>
  <c r="GU25" i="1"/>
  <c r="GU27" i="1"/>
  <c r="GU28" i="1"/>
  <c r="GU29" i="1"/>
  <c r="GU30" i="1"/>
  <c r="GU31" i="1"/>
  <c r="GU32" i="1"/>
  <c r="GU33" i="1"/>
  <c r="GU34" i="1"/>
  <c r="GU36" i="1"/>
  <c r="GU35" i="1"/>
  <c r="GU37" i="1"/>
  <c r="GU38" i="1"/>
  <c r="GU39" i="1"/>
  <c r="GU40" i="1"/>
  <c r="GU41" i="1"/>
  <c r="GU42" i="1"/>
  <c r="GU43" i="1"/>
  <c r="GU44" i="1"/>
  <c r="GU45" i="1"/>
  <c r="GU46" i="1"/>
  <c r="GU47" i="1"/>
  <c r="GU48" i="1"/>
  <c r="GU49" i="1"/>
  <c r="GU50" i="1"/>
  <c r="GU51" i="1"/>
  <c r="GU52" i="1"/>
  <c r="GU53" i="1"/>
  <c r="GU54" i="1"/>
  <c r="GU55" i="1"/>
  <c r="GU56" i="1"/>
  <c r="GU57" i="1"/>
  <c r="GU58" i="1"/>
  <c r="GU59" i="1"/>
  <c r="GU60" i="1"/>
  <c r="GU61" i="1"/>
  <c r="GU62" i="1"/>
  <c r="GU63" i="1"/>
  <c r="GU64" i="1"/>
  <c r="GU65" i="1"/>
  <c r="GU66" i="1"/>
  <c r="GU67" i="1"/>
  <c r="GU68" i="1"/>
  <c r="GU69" i="1"/>
  <c r="GU70" i="1"/>
  <c r="GU72" i="1"/>
  <c r="GU71" i="1"/>
  <c r="GU73" i="1"/>
  <c r="GU74" i="1"/>
  <c r="GU75" i="1"/>
  <c r="GU76" i="1"/>
  <c r="GU77" i="1"/>
  <c r="GU78" i="1"/>
  <c r="GU80" i="1"/>
  <c r="GU79" i="1"/>
  <c r="GU81" i="1"/>
  <c r="GU82" i="1"/>
  <c r="GU83" i="1"/>
  <c r="GU84" i="1"/>
  <c r="GU86" i="1"/>
  <c r="GU85" i="1"/>
  <c r="GU87" i="1"/>
  <c r="GU88" i="1"/>
  <c r="GU89" i="1"/>
  <c r="GU90" i="1"/>
  <c r="GU91" i="1"/>
  <c r="GU92" i="1"/>
  <c r="GU93" i="1"/>
  <c r="GU94" i="1"/>
  <c r="DX99" i="1"/>
  <c r="DY99" i="1"/>
  <c r="DZ99" i="1"/>
  <c r="EA99" i="1"/>
  <c r="EB99" i="1"/>
  <c r="EC99" i="1"/>
  <c r="ED99" i="1"/>
  <c r="EE99" i="1"/>
  <c r="EF99" i="1"/>
  <c r="EG99" i="1"/>
  <c r="EH99" i="1"/>
  <c r="EI99" i="1"/>
  <c r="EJ99" i="1"/>
  <c r="EK99" i="1"/>
  <c r="EL99" i="1"/>
  <c r="EM99" i="1"/>
  <c r="EN99" i="1"/>
  <c r="EO99" i="1"/>
  <c r="EP99" i="1"/>
  <c r="EQ99" i="1"/>
  <c r="ER99" i="1"/>
  <c r="ES99" i="1"/>
  <c r="ET99" i="1"/>
  <c r="EU99" i="1"/>
  <c r="EV99" i="1"/>
  <c r="EW99" i="1"/>
  <c r="EX99" i="1"/>
  <c r="EY99" i="1"/>
  <c r="EZ99" i="1"/>
  <c r="FA99" i="1"/>
  <c r="FB99" i="1"/>
  <c r="FC99" i="1"/>
  <c r="FD99" i="1"/>
  <c r="FE99" i="1"/>
  <c r="FF99" i="1"/>
  <c r="FG99" i="1"/>
  <c r="FH99" i="1"/>
  <c r="FI99" i="1"/>
  <c r="FJ99" i="1"/>
  <c r="FK99" i="1"/>
  <c r="FL99" i="1"/>
  <c r="FM99" i="1"/>
  <c r="FN99" i="1"/>
  <c r="FO99" i="1"/>
  <c r="FP99" i="1"/>
  <c r="FQ99" i="1"/>
  <c r="FR99" i="1"/>
  <c r="FS99" i="1"/>
  <c r="FT99" i="1"/>
  <c r="FU99" i="1"/>
  <c r="FV99" i="1"/>
  <c r="FW99" i="1"/>
  <c r="FX99" i="1"/>
  <c r="FY99" i="1"/>
  <c r="FZ99" i="1"/>
  <c r="GA99" i="1"/>
  <c r="GB99" i="1"/>
  <c r="GC99" i="1"/>
  <c r="GD99" i="1"/>
  <c r="GE99" i="1"/>
  <c r="GF99" i="1"/>
  <c r="GG99" i="1"/>
  <c r="GH99" i="1"/>
  <c r="GI99" i="1"/>
  <c r="GJ99" i="1"/>
  <c r="GK99" i="1"/>
  <c r="GL99" i="1"/>
  <c r="GM99" i="1"/>
  <c r="GN99" i="1"/>
  <c r="GO99" i="1"/>
  <c r="GP99" i="1"/>
  <c r="GQ99" i="1"/>
  <c r="GR99" i="1"/>
  <c r="GS99" i="1"/>
  <c r="GU96" i="1"/>
  <c r="CV98" i="1"/>
  <c r="CV3" i="1"/>
  <c r="CV97" i="1"/>
  <c r="CV99" i="1"/>
  <c r="CW20" i="1"/>
  <c r="GV96" i="1" s="1"/>
  <c r="CV24" i="1"/>
  <c r="CV85" i="1"/>
  <c r="CV70" i="1"/>
  <c r="CV96" i="1"/>
  <c r="CV54" i="1"/>
  <c r="CV95" i="1"/>
  <c r="CV67" i="1"/>
  <c r="CV25" i="1"/>
  <c r="CV40" i="1"/>
  <c r="CV57" i="1"/>
  <c r="CV53" i="1"/>
  <c r="CV45" i="1"/>
  <c r="CV23" i="1"/>
  <c r="CV74" i="1"/>
  <c r="CV52" i="1"/>
  <c r="CV51" i="1"/>
  <c r="CV38" i="1"/>
  <c r="CV65" i="1"/>
  <c r="CV92" i="1"/>
  <c r="CV61" i="1"/>
  <c r="CV81" i="1"/>
  <c r="CV22" i="1"/>
  <c r="CV89" i="1"/>
  <c r="CV43" i="1"/>
  <c r="CV64" i="1"/>
  <c r="CV41" i="1"/>
  <c r="CV29" i="1"/>
  <c r="CV59" i="1"/>
  <c r="CV66" i="1"/>
  <c r="CV32" i="1"/>
  <c r="CV50" i="1"/>
  <c r="CV75" i="1"/>
  <c r="CV26" i="1"/>
  <c r="CV72" i="1"/>
  <c r="CV87" i="1"/>
  <c r="CV30" i="1"/>
  <c r="CV69" i="1"/>
  <c r="CV76" i="1"/>
  <c r="CV73" i="1"/>
  <c r="CV35" i="1"/>
  <c r="CV83" i="1"/>
  <c r="CV42" i="1"/>
  <c r="CV56" i="1"/>
  <c r="CV55" i="1"/>
  <c r="CV91" i="1"/>
  <c r="CV36" i="1"/>
  <c r="CV88" i="1"/>
  <c r="CV48" i="1"/>
  <c r="CV31" i="1"/>
  <c r="CV37" i="1"/>
  <c r="CV79" i="1"/>
  <c r="CV71" i="1"/>
  <c r="CV93" i="1"/>
  <c r="CV86" i="1"/>
  <c r="CV80" i="1"/>
  <c r="CV28" i="1"/>
  <c r="CV63" i="1"/>
  <c r="CV62" i="1"/>
  <c r="CV68" i="1"/>
  <c r="CV82" i="1"/>
  <c r="CV33" i="1"/>
  <c r="CV94" i="1"/>
  <c r="CV84" i="1"/>
  <c r="CV27" i="1"/>
  <c r="CV49" i="1"/>
  <c r="CV44" i="1"/>
  <c r="CV39" i="1"/>
  <c r="CV60" i="1"/>
  <c r="CV58" i="1"/>
  <c r="CV46" i="1"/>
  <c r="CV77" i="1"/>
  <c r="CV34" i="1"/>
  <c r="CV90" i="1"/>
  <c r="CV78" i="1"/>
  <c r="CV47" i="1"/>
  <c r="Z99" i="1"/>
  <c r="A100" i="1"/>
  <c r="GU100" i="1" s="1"/>
  <c r="Y99" i="1"/>
  <c r="M99" i="1"/>
  <c r="AA99" i="1"/>
  <c r="G99" i="1"/>
  <c r="D99" i="1"/>
  <c r="C99" i="1"/>
  <c r="O99" i="1"/>
  <c r="H99" i="1"/>
  <c r="L99" i="1"/>
  <c r="J99" i="1"/>
  <c r="P99" i="1"/>
  <c r="Q99" i="1"/>
  <c r="N99" i="1"/>
  <c r="F99" i="1"/>
  <c r="I99" i="1"/>
  <c r="K99" i="1"/>
  <c r="E99" i="1"/>
  <c r="AB99" i="1"/>
  <c r="AC99" i="1"/>
  <c r="AD99" i="1"/>
  <c r="AE99" i="1"/>
  <c r="AF99" i="1"/>
  <c r="AG99" i="1"/>
  <c r="AH99" i="1"/>
  <c r="AI99" i="1"/>
  <c r="AJ99" i="1"/>
  <c r="AK99" i="1"/>
  <c r="AL99" i="1"/>
  <c r="AM99" i="1"/>
  <c r="AN99" i="1"/>
  <c r="AO99" i="1"/>
  <c r="AP99" i="1"/>
  <c r="AQ99" i="1"/>
  <c r="AR99" i="1"/>
  <c r="AS99" i="1"/>
  <c r="AT99" i="1"/>
  <c r="AU99" i="1"/>
  <c r="AV99" i="1"/>
  <c r="AW99" i="1"/>
  <c r="AX99" i="1"/>
  <c r="AY99" i="1"/>
  <c r="AZ99" i="1"/>
  <c r="BA99" i="1"/>
  <c r="BB99" i="1"/>
  <c r="BC99" i="1"/>
  <c r="BD99" i="1"/>
  <c r="BE99" i="1"/>
  <c r="BF99" i="1"/>
  <c r="BG99" i="1"/>
  <c r="BH99" i="1"/>
  <c r="BI99" i="1"/>
  <c r="BJ99" i="1"/>
  <c r="BK99" i="1"/>
  <c r="BL99" i="1"/>
  <c r="BM99" i="1"/>
  <c r="BN99" i="1"/>
  <c r="BO99" i="1"/>
  <c r="BP99" i="1"/>
  <c r="BQ99" i="1"/>
  <c r="BR99" i="1"/>
  <c r="BS99" i="1"/>
  <c r="BT99" i="1"/>
  <c r="BU99" i="1"/>
  <c r="BV99" i="1"/>
  <c r="BW99" i="1"/>
  <c r="BX99" i="1"/>
  <c r="BY99" i="1"/>
  <c r="BZ99" i="1"/>
  <c r="CA99" i="1"/>
  <c r="CB99" i="1"/>
  <c r="CC99" i="1"/>
  <c r="CD99" i="1"/>
  <c r="CE99" i="1"/>
  <c r="CF99" i="1"/>
  <c r="CG99" i="1"/>
  <c r="CH99" i="1"/>
  <c r="CI99" i="1"/>
  <c r="CJ99" i="1"/>
  <c r="CK99" i="1"/>
  <c r="CL99" i="1"/>
  <c r="CM99" i="1"/>
  <c r="CN99" i="1"/>
  <c r="CO99" i="1"/>
  <c r="CP99" i="1"/>
  <c r="CQ99" i="1"/>
  <c r="CR99" i="1"/>
  <c r="CS99" i="1"/>
  <c r="CT99" i="1"/>
  <c r="U97" i="1"/>
  <c r="S97" i="1"/>
  <c r="B90" i="6" s="1"/>
  <c r="T97" i="1"/>
  <c r="C90" i="6" s="1"/>
  <c r="CU99" i="1"/>
  <c r="R98" i="1"/>
  <c r="GW20" i="1" l="1"/>
  <c r="GV3" i="1"/>
  <c r="DX100" i="1"/>
  <c r="DY100" i="1"/>
  <c r="DZ100" i="1"/>
  <c r="EA100" i="1"/>
  <c r="EB100" i="1"/>
  <c r="EC100" i="1"/>
  <c r="ED100" i="1"/>
  <c r="EE100" i="1"/>
  <c r="EF100" i="1"/>
  <c r="EG100" i="1"/>
  <c r="EH100" i="1"/>
  <c r="EI100" i="1"/>
  <c r="EJ100" i="1"/>
  <c r="EK100" i="1"/>
  <c r="EL100" i="1"/>
  <c r="EM100" i="1"/>
  <c r="EN100" i="1"/>
  <c r="EO100" i="1"/>
  <c r="EP100" i="1"/>
  <c r="EQ100" i="1"/>
  <c r="ER100" i="1"/>
  <c r="ES100" i="1"/>
  <c r="ET100" i="1"/>
  <c r="EU100" i="1"/>
  <c r="EV100" i="1"/>
  <c r="EW100" i="1"/>
  <c r="EX100" i="1"/>
  <c r="EY100" i="1"/>
  <c r="EZ100" i="1"/>
  <c r="FA100" i="1"/>
  <c r="FB100" i="1"/>
  <c r="FC100" i="1"/>
  <c r="FD100" i="1"/>
  <c r="FE100" i="1"/>
  <c r="FF100" i="1"/>
  <c r="FG100" i="1"/>
  <c r="FH100" i="1"/>
  <c r="FI100" i="1"/>
  <c r="FJ100" i="1"/>
  <c r="FK100" i="1"/>
  <c r="FL100" i="1"/>
  <c r="FM100" i="1"/>
  <c r="FN100" i="1"/>
  <c r="FO100" i="1"/>
  <c r="FP100" i="1"/>
  <c r="FQ100" i="1"/>
  <c r="FR100" i="1"/>
  <c r="FS100" i="1"/>
  <c r="FT100" i="1"/>
  <c r="FU100" i="1"/>
  <c r="FV100" i="1"/>
  <c r="FW100" i="1"/>
  <c r="FX100" i="1"/>
  <c r="FY100" i="1"/>
  <c r="FZ100" i="1"/>
  <c r="GA100" i="1"/>
  <c r="GB100" i="1"/>
  <c r="GC100" i="1"/>
  <c r="GD100" i="1"/>
  <c r="GE100" i="1"/>
  <c r="GF100" i="1"/>
  <c r="GG100" i="1"/>
  <c r="GH100" i="1"/>
  <c r="GI100" i="1"/>
  <c r="GJ100" i="1"/>
  <c r="GK100" i="1"/>
  <c r="GL100" i="1"/>
  <c r="GM100" i="1"/>
  <c r="GN100" i="1"/>
  <c r="GO100" i="1"/>
  <c r="GP100" i="1"/>
  <c r="GQ100" i="1"/>
  <c r="GR100" i="1"/>
  <c r="GS100" i="1"/>
  <c r="GT100" i="1"/>
  <c r="GV99" i="1"/>
  <c r="GV98" i="1"/>
  <c r="GV100" i="1"/>
  <c r="GV25" i="1"/>
  <c r="GV24" i="1"/>
  <c r="GV26" i="1"/>
  <c r="GV23" i="1"/>
  <c r="GV22" i="1"/>
  <c r="GV27" i="1"/>
  <c r="GV28" i="1"/>
  <c r="GV29" i="1"/>
  <c r="GV30" i="1"/>
  <c r="GV31" i="1"/>
  <c r="GV32" i="1"/>
  <c r="GV33" i="1"/>
  <c r="GV34" i="1"/>
  <c r="GV35" i="1"/>
  <c r="GV36" i="1"/>
  <c r="GV37" i="1"/>
  <c r="GV38" i="1"/>
  <c r="GV39" i="1"/>
  <c r="GV40" i="1"/>
  <c r="GV41" i="1"/>
  <c r="GV42" i="1"/>
  <c r="GV43" i="1"/>
  <c r="GV44" i="1"/>
  <c r="GV45" i="1"/>
  <c r="GV46" i="1"/>
  <c r="GV47" i="1"/>
  <c r="GV48" i="1"/>
  <c r="GV49" i="1"/>
  <c r="GV50" i="1"/>
  <c r="GV51" i="1"/>
  <c r="GV52" i="1"/>
  <c r="GV53" i="1"/>
  <c r="GV54" i="1"/>
  <c r="GV55" i="1"/>
  <c r="GV56" i="1"/>
  <c r="GV57" i="1"/>
  <c r="GV58" i="1"/>
  <c r="GV59" i="1"/>
  <c r="GV61" i="1"/>
  <c r="GV60" i="1"/>
  <c r="GV62" i="1"/>
  <c r="GV63" i="1"/>
  <c r="GV64" i="1"/>
  <c r="GV65" i="1"/>
  <c r="GV66" i="1"/>
  <c r="GV67" i="1"/>
  <c r="GV68" i="1"/>
  <c r="GV69" i="1"/>
  <c r="GV70" i="1"/>
  <c r="GV72" i="1"/>
  <c r="GV71" i="1"/>
  <c r="GV73" i="1"/>
  <c r="GV74" i="1"/>
  <c r="GV75" i="1"/>
  <c r="GV76" i="1"/>
  <c r="GV77" i="1"/>
  <c r="GV78" i="1"/>
  <c r="GV79" i="1"/>
  <c r="GV80" i="1"/>
  <c r="GV81" i="1"/>
  <c r="GV82" i="1"/>
  <c r="GV83" i="1"/>
  <c r="GV84" i="1"/>
  <c r="GV86" i="1"/>
  <c r="GV85" i="1"/>
  <c r="GV87" i="1"/>
  <c r="GV88" i="1"/>
  <c r="GV89" i="1"/>
  <c r="GV90" i="1"/>
  <c r="GV91" i="1"/>
  <c r="GV92" i="1"/>
  <c r="GV93" i="1"/>
  <c r="GV94" i="1"/>
  <c r="GV95" i="1"/>
  <c r="GV97" i="1"/>
  <c r="R99" i="1"/>
  <c r="Z100" i="1"/>
  <c r="A101" i="1"/>
  <c r="GV101" i="1" s="1"/>
  <c r="Y100" i="1"/>
  <c r="M100" i="1"/>
  <c r="K100" i="1"/>
  <c r="F100" i="1"/>
  <c r="E100" i="1"/>
  <c r="P100" i="1"/>
  <c r="O100" i="1"/>
  <c r="C100" i="1"/>
  <c r="AA100" i="1"/>
  <c r="D100" i="1"/>
  <c r="G100" i="1"/>
  <c r="J100" i="1"/>
  <c r="H100" i="1"/>
  <c r="L100" i="1"/>
  <c r="Q100" i="1"/>
  <c r="I100" i="1"/>
  <c r="N100" i="1"/>
  <c r="AB100" i="1"/>
  <c r="AC100" i="1"/>
  <c r="AD100" i="1"/>
  <c r="AE100" i="1"/>
  <c r="AF100" i="1"/>
  <c r="AG100" i="1"/>
  <c r="AH100" i="1"/>
  <c r="AI100" i="1"/>
  <c r="AJ100" i="1"/>
  <c r="AK100" i="1"/>
  <c r="AL100" i="1"/>
  <c r="AM100" i="1"/>
  <c r="AN100" i="1"/>
  <c r="AO100" i="1"/>
  <c r="AP100" i="1"/>
  <c r="AQ100" i="1"/>
  <c r="AR100" i="1"/>
  <c r="AS100" i="1"/>
  <c r="AT100" i="1"/>
  <c r="AU100" i="1"/>
  <c r="AV100" i="1"/>
  <c r="AW100" i="1"/>
  <c r="AX100" i="1"/>
  <c r="AY100" i="1"/>
  <c r="AZ100" i="1"/>
  <c r="BA100" i="1"/>
  <c r="BB100" i="1"/>
  <c r="BC100" i="1"/>
  <c r="BD100" i="1"/>
  <c r="BE100" i="1"/>
  <c r="BF100" i="1"/>
  <c r="BG100" i="1"/>
  <c r="BH100" i="1"/>
  <c r="BI100" i="1"/>
  <c r="BJ100" i="1"/>
  <c r="BK100" i="1"/>
  <c r="BL100" i="1"/>
  <c r="BM100" i="1"/>
  <c r="BN100" i="1"/>
  <c r="BO100" i="1"/>
  <c r="BP100" i="1"/>
  <c r="BQ100" i="1"/>
  <c r="BR100" i="1"/>
  <c r="BS100" i="1"/>
  <c r="BT100" i="1"/>
  <c r="BU100" i="1"/>
  <c r="BV100" i="1"/>
  <c r="BW100" i="1"/>
  <c r="BX100" i="1"/>
  <c r="BY100" i="1"/>
  <c r="BZ100" i="1"/>
  <c r="CA100" i="1"/>
  <c r="CB100" i="1"/>
  <c r="CC100" i="1"/>
  <c r="CD100" i="1"/>
  <c r="CE100" i="1"/>
  <c r="CF100" i="1"/>
  <c r="CG100" i="1"/>
  <c r="CH100" i="1"/>
  <c r="CI100" i="1"/>
  <c r="CJ100" i="1"/>
  <c r="CK100" i="1"/>
  <c r="CL100" i="1"/>
  <c r="CM100" i="1"/>
  <c r="CN100" i="1"/>
  <c r="CO100" i="1"/>
  <c r="CP100" i="1"/>
  <c r="CQ100" i="1"/>
  <c r="CR100" i="1"/>
  <c r="CS100" i="1"/>
  <c r="CT100" i="1"/>
  <c r="CU100" i="1"/>
  <c r="U98" i="1"/>
  <c r="T98" i="1"/>
  <c r="C91" i="6" s="1"/>
  <c r="S98" i="1"/>
  <c r="B91" i="6" s="1"/>
  <c r="CW3" i="1"/>
  <c r="CW98" i="1"/>
  <c r="CW99" i="1"/>
  <c r="CW100" i="1"/>
  <c r="CX20" i="1"/>
  <c r="CW25" i="1"/>
  <c r="CW96" i="1"/>
  <c r="CW40" i="1"/>
  <c r="CW95" i="1"/>
  <c r="CW70" i="1"/>
  <c r="CW32" i="1"/>
  <c r="CW24" i="1"/>
  <c r="CW55" i="1"/>
  <c r="CW85" i="1"/>
  <c r="CW29" i="1"/>
  <c r="CW57" i="1"/>
  <c r="CW53" i="1"/>
  <c r="CW23" i="1"/>
  <c r="CW22" i="1"/>
  <c r="CW50" i="1"/>
  <c r="CW35" i="1"/>
  <c r="CW59" i="1"/>
  <c r="CW74" i="1"/>
  <c r="CW66" i="1"/>
  <c r="CW87" i="1"/>
  <c r="CW88" i="1"/>
  <c r="CW92" i="1"/>
  <c r="CW61" i="1"/>
  <c r="CW67" i="1"/>
  <c r="CW45" i="1"/>
  <c r="CW64" i="1"/>
  <c r="CW52" i="1"/>
  <c r="CW51" i="1"/>
  <c r="CW54" i="1"/>
  <c r="CW75" i="1"/>
  <c r="CW27" i="1"/>
  <c r="CW43" i="1"/>
  <c r="CW56" i="1"/>
  <c r="CW37" i="1"/>
  <c r="CW26" i="1"/>
  <c r="CW38" i="1"/>
  <c r="CW81" i="1"/>
  <c r="CW30" i="1"/>
  <c r="CW97" i="1"/>
  <c r="CW36" i="1"/>
  <c r="CW69" i="1"/>
  <c r="CW72" i="1"/>
  <c r="CW65" i="1"/>
  <c r="CW41" i="1"/>
  <c r="CW91" i="1"/>
  <c r="CW39" i="1"/>
  <c r="CW79" i="1"/>
  <c r="CW76" i="1"/>
  <c r="CW83" i="1"/>
  <c r="CW31" i="1"/>
  <c r="CW94" i="1"/>
  <c r="CW73" i="1"/>
  <c r="CW93" i="1"/>
  <c r="CW80" i="1"/>
  <c r="CW68" i="1"/>
  <c r="CW47" i="1"/>
  <c r="CW34" i="1"/>
  <c r="CW60" i="1"/>
  <c r="CW33" i="1"/>
  <c r="CW28" i="1"/>
  <c r="CW44" i="1"/>
  <c r="CW77" i="1"/>
  <c r="CW63" i="1"/>
  <c r="CW86" i="1"/>
  <c r="CW62" i="1"/>
  <c r="CW46" i="1"/>
  <c r="CW49" i="1"/>
  <c r="CW89" i="1"/>
  <c r="CW58" i="1"/>
  <c r="CW48" i="1"/>
  <c r="CW84" i="1"/>
  <c r="CW71" i="1"/>
  <c r="CW42" i="1"/>
  <c r="CW78" i="1"/>
  <c r="CW82" i="1"/>
  <c r="CW90" i="1"/>
  <c r="CV100" i="1"/>
  <c r="GW3" i="1" l="1"/>
  <c r="GX20" i="1"/>
  <c r="DX101" i="1"/>
  <c r="DY101" i="1"/>
  <c r="DZ101" i="1"/>
  <c r="EA101" i="1"/>
  <c r="EB101" i="1"/>
  <c r="EC101" i="1"/>
  <c r="ED101" i="1"/>
  <c r="EE101" i="1"/>
  <c r="EF101" i="1"/>
  <c r="EG101" i="1"/>
  <c r="EH101" i="1"/>
  <c r="EI101" i="1"/>
  <c r="EJ101" i="1"/>
  <c r="EK101" i="1"/>
  <c r="EL101" i="1"/>
  <c r="EM101" i="1"/>
  <c r="EN101" i="1"/>
  <c r="EO101" i="1"/>
  <c r="EP101" i="1"/>
  <c r="EQ101" i="1"/>
  <c r="ER101" i="1"/>
  <c r="ES101" i="1"/>
  <c r="ET101" i="1"/>
  <c r="EU101" i="1"/>
  <c r="EV101" i="1"/>
  <c r="EW101" i="1"/>
  <c r="EX101" i="1"/>
  <c r="EY101" i="1"/>
  <c r="EZ101" i="1"/>
  <c r="FA101" i="1"/>
  <c r="FB101" i="1"/>
  <c r="FC101" i="1"/>
  <c r="FD101" i="1"/>
  <c r="FE101" i="1"/>
  <c r="FF101" i="1"/>
  <c r="FG101" i="1"/>
  <c r="FH101" i="1"/>
  <c r="FI101" i="1"/>
  <c r="FJ101" i="1"/>
  <c r="FK101" i="1"/>
  <c r="FL101" i="1"/>
  <c r="FM101" i="1"/>
  <c r="FN101" i="1"/>
  <c r="FO101" i="1"/>
  <c r="FP101" i="1"/>
  <c r="FQ101" i="1"/>
  <c r="FR101" i="1"/>
  <c r="FS101" i="1"/>
  <c r="FT101" i="1"/>
  <c r="FU101" i="1"/>
  <c r="FV101" i="1"/>
  <c r="FW101" i="1"/>
  <c r="FX101" i="1"/>
  <c r="FY101" i="1"/>
  <c r="FZ101" i="1"/>
  <c r="GA101" i="1"/>
  <c r="GB101" i="1"/>
  <c r="GC101" i="1"/>
  <c r="GD101" i="1"/>
  <c r="GE101" i="1"/>
  <c r="GF101" i="1"/>
  <c r="GG101" i="1"/>
  <c r="GH101" i="1"/>
  <c r="GI101" i="1"/>
  <c r="GJ101" i="1"/>
  <c r="GK101" i="1"/>
  <c r="GL101" i="1"/>
  <c r="GM101" i="1"/>
  <c r="GN101" i="1"/>
  <c r="GO101" i="1"/>
  <c r="GP101" i="1"/>
  <c r="GQ101" i="1"/>
  <c r="GR101" i="1"/>
  <c r="GS101" i="1"/>
  <c r="GT101" i="1"/>
  <c r="GU101" i="1"/>
  <c r="GW99" i="1"/>
  <c r="GW100" i="1"/>
  <c r="GW101" i="1"/>
  <c r="GW23" i="1"/>
  <c r="GW22" i="1"/>
  <c r="GW26" i="1"/>
  <c r="GW25" i="1"/>
  <c r="GW24" i="1"/>
  <c r="GW27" i="1"/>
  <c r="GW28" i="1"/>
  <c r="GW29" i="1"/>
  <c r="GW30" i="1"/>
  <c r="GW31" i="1"/>
  <c r="GW32" i="1"/>
  <c r="GW33" i="1"/>
  <c r="GW34" i="1"/>
  <c r="GW36" i="1"/>
  <c r="GW35" i="1"/>
  <c r="GW37" i="1"/>
  <c r="GW38" i="1"/>
  <c r="GW39" i="1"/>
  <c r="GW40" i="1"/>
  <c r="GW41" i="1"/>
  <c r="GW42" i="1"/>
  <c r="GW43" i="1"/>
  <c r="GW44" i="1"/>
  <c r="GW45" i="1"/>
  <c r="GW46" i="1"/>
  <c r="GW47" i="1"/>
  <c r="GW48" i="1"/>
  <c r="GW49" i="1"/>
  <c r="GW50" i="1"/>
  <c r="GW51" i="1"/>
  <c r="GW52" i="1"/>
  <c r="GW53" i="1"/>
  <c r="GW54" i="1"/>
  <c r="GW55" i="1"/>
  <c r="GW56" i="1"/>
  <c r="GW57" i="1"/>
  <c r="GW58" i="1"/>
  <c r="GW59" i="1"/>
  <c r="GW60" i="1"/>
  <c r="GW61" i="1"/>
  <c r="GW62" i="1"/>
  <c r="GW63" i="1"/>
  <c r="GW64" i="1"/>
  <c r="GW65" i="1"/>
  <c r="GW66" i="1"/>
  <c r="GW67" i="1"/>
  <c r="GW68" i="1"/>
  <c r="GW69" i="1"/>
  <c r="GW70" i="1"/>
  <c r="GW71" i="1"/>
  <c r="GW72" i="1"/>
  <c r="GW73" i="1"/>
  <c r="GW74" i="1"/>
  <c r="GW75" i="1"/>
  <c r="GW76" i="1"/>
  <c r="GW77" i="1"/>
  <c r="GW78" i="1"/>
  <c r="GW80" i="1"/>
  <c r="GW79" i="1"/>
  <c r="GW81" i="1"/>
  <c r="GW82" i="1"/>
  <c r="GW83" i="1"/>
  <c r="GW84" i="1"/>
  <c r="GW85" i="1"/>
  <c r="GW86" i="1"/>
  <c r="GW87" i="1"/>
  <c r="GW88" i="1"/>
  <c r="GW89" i="1"/>
  <c r="GW90" i="1"/>
  <c r="GW91" i="1"/>
  <c r="GW92" i="1"/>
  <c r="GW93" i="1"/>
  <c r="GW94" i="1"/>
  <c r="GW95" i="1"/>
  <c r="GW96" i="1"/>
  <c r="GW97" i="1"/>
  <c r="GW98" i="1"/>
  <c r="CX101" i="1"/>
  <c r="CX99" i="1"/>
  <c r="CX3" i="1"/>
  <c r="CY20" i="1"/>
  <c r="GX98" i="1" s="1"/>
  <c r="CX100" i="1"/>
  <c r="CX29" i="1"/>
  <c r="CX67" i="1"/>
  <c r="CX24" i="1"/>
  <c r="CX40" i="1"/>
  <c r="CX57" i="1"/>
  <c r="CX53" i="1"/>
  <c r="CX95" i="1"/>
  <c r="CX96" i="1"/>
  <c r="CX54" i="1"/>
  <c r="CX22" i="1"/>
  <c r="CX25" i="1"/>
  <c r="CX50" i="1"/>
  <c r="CX75" i="1"/>
  <c r="CX89" i="1"/>
  <c r="CX98" i="1"/>
  <c r="CX26" i="1"/>
  <c r="CX97" i="1"/>
  <c r="CX92" i="1"/>
  <c r="CX61" i="1"/>
  <c r="CX85" i="1"/>
  <c r="CX32" i="1"/>
  <c r="CX35" i="1"/>
  <c r="CX74" i="1"/>
  <c r="CX64" i="1"/>
  <c r="CX38" i="1"/>
  <c r="CX70" i="1"/>
  <c r="CX23" i="1"/>
  <c r="CX43" i="1"/>
  <c r="CX66" i="1"/>
  <c r="CX56" i="1"/>
  <c r="CX59" i="1"/>
  <c r="CX51" i="1"/>
  <c r="CX87" i="1"/>
  <c r="CX65" i="1"/>
  <c r="CX69" i="1"/>
  <c r="CX30" i="1"/>
  <c r="CX72" i="1"/>
  <c r="CX81" i="1"/>
  <c r="CX41" i="1"/>
  <c r="CX37" i="1"/>
  <c r="CX88" i="1"/>
  <c r="CX28" i="1"/>
  <c r="CX39" i="1"/>
  <c r="CX71" i="1"/>
  <c r="CX73" i="1"/>
  <c r="CX49" i="1"/>
  <c r="CX27" i="1"/>
  <c r="CX44" i="1"/>
  <c r="CX84" i="1"/>
  <c r="CX52" i="1"/>
  <c r="CX83" i="1"/>
  <c r="CX45" i="1"/>
  <c r="CX90" i="1"/>
  <c r="CX31" i="1"/>
  <c r="CX94" i="1"/>
  <c r="CX62" i="1"/>
  <c r="CX46" i="1"/>
  <c r="CX77" i="1"/>
  <c r="CX93" i="1"/>
  <c r="CX47" i="1"/>
  <c r="CX79" i="1"/>
  <c r="CX76" i="1"/>
  <c r="CX36" i="1"/>
  <c r="CX48" i="1"/>
  <c r="CX42" i="1"/>
  <c r="CX78" i="1"/>
  <c r="CX33" i="1"/>
  <c r="CX82" i="1"/>
  <c r="CX55" i="1"/>
  <c r="CX91" i="1"/>
  <c r="CX80" i="1"/>
  <c r="CX58" i="1"/>
  <c r="CX60" i="1"/>
  <c r="CX63" i="1"/>
  <c r="CX68" i="1"/>
  <c r="CX34" i="1"/>
  <c r="CX86" i="1"/>
  <c r="R100" i="1"/>
  <c r="Z101" i="1"/>
  <c r="Y101" i="1"/>
  <c r="A102" i="1"/>
  <c r="GW102" i="1" s="1"/>
  <c r="M101" i="1"/>
  <c r="AA101" i="1"/>
  <c r="E101" i="1"/>
  <c r="D101" i="1"/>
  <c r="P101" i="1"/>
  <c r="Q101" i="1"/>
  <c r="O101" i="1"/>
  <c r="G101" i="1"/>
  <c r="K101" i="1"/>
  <c r="F101" i="1"/>
  <c r="J101" i="1"/>
  <c r="I101" i="1"/>
  <c r="N101" i="1"/>
  <c r="H101" i="1"/>
  <c r="C101" i="1"/>
  <c r="L101" i="1"/>
  <c r="AB101" i="1"/>
  <c r="AC101" i="1"/>
  <c r="AD101" i="1"/>
  <c r="AE101" i="1"/>
  <c r="AF101" i="1"/>
  <c r="AG101" i="1"/>
  <c r="AH101" i="1"/>
  <c r="AI101" i="1"/>
  <c r="AJ101" i="1"/>
  <c r="AK101" i="1"/>
  <c r="AL101" i="1"/>
  <c r="AM101" i="1"/>
  <c r="AN101" i="1"/>
  <c r="AO101" i="1"/>
  <c r="AP101" i="1"/>
  <c r="AQ101" i="1"/>
  <c r="AR101" i="1"/>
  <c r="AS101" i="1"/>
  <c r="AT101" i="1"/>
  <c r="AU101" i="1"/>
  <c r="AV101" i="1"/>
  <c r="AW101" i="1"/>
  <c r="AX101" i="1"/>
  <c r="AY101" i="1"/>
  <c r="AZ101" i="1"/>
  <c r="BA101" i="1"/>
  <c r="BB101" i="1"/>
  <c r="BC101" i="1"/>
  <c r="BD101" i="1"/>
  <c r="BE101" i="1"/>
  <c r="BF101" i="1"/>
  <c r="BG101" i="1"/>
  <c r="BH101" i="1"/>
  <c r="BI101" i="1"/>
  <c r="BJ101" i="1"/>
  <c r="BK101" i="1"/>
  <c r="BL101" i="1"/>
  <c r="BM101" i="1"/>
  <c r="BN101" i="1"/>
  <c r="BO101" i="1"/>
  <c r="BP101" i="1"/>
  <c r="BQ101" i="1"/>
  <c r="BR101" i="1"/>
  <c r="BS101" i="1"/>
  <c r="BT101" i="1"/>
  <c r="BU101" i="1"/>
  <c r="BV101" i="1"/>
  <c r="BW101" i="1"/>
  <c r="BX101" i="1"/>
  <c r="BY101" i="1"/>
  <c r="BZ101" i="1"/>
  <c r="CA101" i="1"/>
  <c r="CB101" i="1"/>
  <c r="CC101" i="1"/>
  <c r="CD101" i="1"/>
  <c r="CE101" i="1"/>
  <c r="CF101" i="1"/>
  <c r="CG101" i="1"/>
  <c r="CH101" i="1"/>
  <c r="CI101" i="1"/>
  <c r="CJ101" i="1"/>
  <c r="CK101" i="1"/>
  <c r="CL101" i="1"/>
  <c r="CM101" i="1"/>
  <c r="CN101" i="1"/>
  <c r="CO101" i="1"/>
  <c r="CP101" i="1"/>
  <c r="CQ101" i="1"/>
  <c r="CR101" i="1"/>
  <c r="CS101" i="1"/>
  <c r="CT101" i="1"/>
  <c r="CU101" i="1"/>
  <c r="CV101" i="1"/>
  <c r="CW101" i="1"/>
  <c r="U99" i="1"/>
  <c r="T99" i="1"/>
  <c r="C92" i="6" s="1"/>
  <c r="S99" i="1"/>
  <c r="B92" i="6" s="1"/>
  <c r="GX3" i="1" l="1"/>
  <c r="GY20" i="1"/>
  <c r="CX102" i="1"/>
  <c r="DX102" i="1"/>
  <c r="DY102" i="1"/>
  <c r="DZ102" i="1"/>
  <c r="EA102" i="1"/>
  <c r="EB102" i="1"/>
  <c r="EC102" i="1"/>
  <c r="ED102" i="1"/>
  <c r="EE102" i="1"/>
  <c r="EF102" i="1"/>
  <c r="EG102" i="1"/>
  <c r="EH102" i="1"/>
  <c r="EI102" i="1"/>
  <c r="EJ102" i="1"/>
  <c r="EK102" i="1"/>
  <c r="EL102" i="1"/>
  <c r="EM102" i="1"/>
  <c r="EN102" i="1"/>
  <c r="EO102" i="1"/>
  <c r="EP102" i="1"/>
  <c r="EQ102" i="1"/>
  <c r="ER102" i="1"/>
  <c r="ES102" i="1"/>
  <c r="ET102" i="1"/>
  <c r="EU102" i="1"/>
  <c r="EV102" i="1"/>
  <c r="EW102" i="1"/>
  <c r="EX102" i="1"/>
  <c r="EY102" i="1"/>
  <c r="EZ102" i="1"/>
  <c r="FA102" i="1"/>
  <c r="FB102" i="1"/>
  <c r="FC102" i="1"/>
  <c r="FD102" i="1"/>
  <c r="FE102" i="1"/>
  <c r="FF102" i="1"/>
  <c r="FG102" i="1"/>
  <c r="FH102" i="1"/>
  <c r="FI102" i="1"/>
  <c r="FJ102" i="1"/>
  <c r="FK102" i="1"/>
  <c r="FL102" i="1"/>
  <c r="FM102" i="1"/>
  <c r="FN102" i="1"/>
  <c r="FO102" i="1"/>
  <c r="FP102" i="1"/>
  <c r="FQ102" i="1"/>
  <c r="FR102" i="1"/>
  <c r="FS102" i="1"/>
  <c r="FT102" i="1"/>
  <c r="FU102" i="1"/>
  <c r="FV102" i="1"/>
  <c r="FW102" i="1"/>
  <c r="FX102" i="1"/>
  <c r="FY102" i="1"/>
  <c r="FZ102" i="1"/>
  <c r="GA102" i="1"/>
  <c r="GB102" i="1"/>
  <c r="GC102" i="1"/>
  <c r="GD102" i="1"/>
  <c r="GE102" i="1"/>
  <c r="GF102" i="1"/>
  <c r="GG102" i="1"/>
  <c r="GH102" i="1"/>
  <c r="GI102" i="1"/>
  <c r="GJ102" i="1"/>
  <c r="GK102" i="1"/>
  <c r="GL102" i="1"/>
  <c r="GM102" i="1"/>
  <c r="GN102" i="1"/>
  <c r="GO102" i="1"/>
  <c r="GP102" i="1"/>
  <c r="GQ102" i="1"/>
  <c r="GR102" i="1"/>
  <c r="GS102" i="1"/>
  <c r="GT102" i="1"/>
  <c r="GU102" i="1"/>
  <c r="GV102" i="1"/>
  <c r="GX100" i="1"/>
  <c r="GX102" i="1"/>
  <c r="GX101" i="1"/>
  <c r="GX22" i="1"/>
  <c r="GX26" i="1"/>
  <c r="GX25" i="1"/>
  <c r="GX24" i="1"/>
  <c r="GX23" i="1"/>
  <c r="GX27" i="1"/>
  <c r="GX28" i="1"/>
  <c r="GX29" i="1"/>
  <c r="GX30" i="1"/>
  <c r="GX31" i="1"/>
  <c r="GX32" i="1"/>
  <c r="GX33" i="1"/>
  <c r="GX34" i="1"/>
  <c r="GX36" i="1"/>
  <c r="GX35" i="1"/>
  <c r="GX37" i="1"/>
  <c r="GX38" i="1"/>
  <c r="GX39" i="1"/>
  <c r="GX40" i="1"/>
  <c r="GX41" i="1"/>
  <c r="GX42" i="1"/>
  <c r="GX43" i="1"/>
  <c r="GX44" i="1"/>
  <c r="GX45" i="1"/>
  <c r="GX46" i="1"/>
  <c r="GX47" i="1"/>
  <c r="GX48" i="1"/>
  <c r="GX49" i="1"/>
  <c r="GX50" i="1"/>
  <c r="GX51" i="1"/>
  <c r="GX52" i="1"/>
  <c r="GX53" i="1"/>
  <c r="GX54" i="1"/>
  <c r="GX55" i="1"/>
  <c r="GX56" i="1"/>
  <c r="GX57" i="1"/>
  <c r="GX58" i="1"/>
  <c r="GX59" i="1"/>
  <c r="GX61" i="1"/>
  <c r="GX60" i="1"/>
  <c r="GX62" i="1"/>
  <c r="GX63" i="1"/>
  <c r="GX64" i="1"/>
  <c r="GX65" i="1"/>
  <c r="GX66" i="1"/>
  <c r="GX67" i="1"/>
  <c r="GX68" i="1"/>
  <c r="GX69" i="1"/>
  <c r="GX70" i="1"/>
  <c r="GX71" i="1"/>
  <c r="GX72" i="1"/>
  <c r="GX73" i="1"/>
  <c r="GX74" i="1"/>
  <c r="GX75" i="1"/>
  <c r="GX76" i="1"/>
  <c r="GX77" i="1"/>
  <c r="GX78" i="1"/>
  <c r="GX80" i="1"/>
  <c r="GX79" i="1"/>
  <c r="GX81" i="1"/>
  <c r="GX82" i="1"/>
  <c r="GX83" i="1"/>
  <c r="GX84" i="1"/>
  <c r="GX86" i="1"/>
  <c r="GX85" i="1"/>
  <c r="GX87" i="1"/>
  <c r="GX88" i="1"/>
  <c r="GX89" i="1"/>
  <c r="GX90" i="1"/>
  <c r="GX91" i="1"/>
  <c r="GX92" i="1"/>
  <c r="GX93" i="1"/>
  <c r="GX94" i="1"/>
  <c r="GX95" i="1"/>
  <c r="GX96" i="1"/>
  <c r="GX97" i="1"/>
  <c r="GX99" i="1"/>
  <c r="R101" i="1"/>
  <c r="U101" i="1" s="1"/>
  <c r="CY100" i="1"/>
  <c r="CZ20" i="1"/>
  <c r="GY99" i="1" s="1"/>
  <c r="CY101" i="1"/>
  <c r="CY3" i="1"/>
  <c r="CY102" i="1"/>
  <c r="CY29" i="1"/>
  <c r="CY96" i="1"/>
  <c r="CY53" i="1"/>
  <c r="CY99" i="1"/>
  <c r="CY23" i="1"/>
  <c r="CY67" i="1"/>
  <c r="CY54" i="1"/>
  <c r="CY85" i="1"/>
  <c r="CY32" i="1"/>
  <c r="CY95" i="1"/>
  <c r="CY24" i="1"/>
  <c r="CY27" i="1"/>
  <c r="CY52" i="1"/>
  <c r="CY56" i="1"/>
  <c r="CY38" i="1"/>
  <c r="CY87" i="1"/>
  <c r="CY69" i="1"/>
  <c r="CY72" i="1"/>
  <c r="CY65" i="1"/>
  <c r="CY41" i="1"/>
  <c r="CY70" i="1"/>
  <c r="CY25" i="1"/>
  <c r="CY22" i="1"/>
  <c r="CY75" i="1"/>
  <c r="CY59" i="1"/>
  <c r="CY74" i="1"/>
  <c r="CY40" i="1"/>
  <c r="CY57" i="1"/>
  <c r="CY45" i="1"/>
  <c r="CY26" i="1"/>
  <c r="CY64" i="1"/>
  <c r="CY50" i="1"/>
  <c r="CY43" i="1"/>
  <c r="CY98" i="1"/>
  <c r="CY66" i="1"/>
  <c r="CY61" i="1"/>
  <c r="CY81" i="1"/>
  <c r="CY97" i="1"/>
  <c r="CY30" i="1"/>
  <c r="CY92" i="1"/>
  <c r="CY51" i="1"/>
  <c r="CY37" i="1"/>
  <c r="CY88" i="1"/>
  <c r="CY31" i="1"/>
  <c r="CY44" i="1"/>
  <c r="CY79" i="1"/>
  <c r="CY91" i="1"/>
  <c r="CY94" i="1"/>
  <c r="CY36" i="1"/>
  <c r="CY84" i="1"/>
  <c r="CY76" i="1"/>
  <c r="CY55" i="1"/>
  <c r="CY89" i="1"/>
  <c r="CY39" i="1"/>
  <c r="CY93" i="1"/>
  <c r="CY42" i="1"/>
  <c r="CY46" i="1"/>
  <c r="CY62" i="1"/>
  <c r="CY78" i="1"/>
  <c r="CY60" i="1"/>
  <c r="CY86" i="1"/>
  <c r="CY47" i="1"/>
  <c r="CY90" i="1"/>
  <c r="CY35" i="1"/>
  <c r="CY80" i="1"/>
  <c r="CY49" i="1"/>
  <c r="CY83" i="1"/>
  <c r="CY73" i="1"/>
  <c r="CY48" i="1"/>
  <c r="CY28" i="1"/>
  <c r="CY58" i="1"/>
  <c r="CY63" i="1"/>
  <c r="CY77" i="1"/>
  <c r="CY33" i="1"/>
  <c r="CY34" i="1"/>
  <c r="CY82" i="1"/>
  <c r="CY71" i="1"/>
  <c r="CY68" i="1"/>
  <c r="S101" i="1"/>
  <c r="B94" i="6" s="1"/>
  <c r="A103" i="1"/>
  <c r="Y102" i="1"/>
  <c r="Z102" i="1"/>
  <c r="M102" i="1"/>
  <c r="F102" i="1"/>
  <c r="O102" i="1"/>
  <c r="I102" i="1"/>
  <c r="J102" i="1"/>
  <c r="K102" i="1"/>
  <c r="G102" i="1"/>
  <c r="C102" i="1"/>
  <c r="P102" i="1"/>
  <c r="Q102" i="1"/>
  <c r="AA102" i="1"/>
  <c r="H102" i="1"/>
  <c r="E102" i="1"/>
  <c r="L102" i="1"/>
  <c r="N102" i="1"/>
  <c r="D102" i="1"/>
  <c r="AB102" i="1"/>
  <c r="AC102" i="1"/>
  <c r="AD102" i="1"/>
  <c r="AE102" i="1"/>
  <c r="AF102" i="1"/>
  <c r="AG102" i="1"/>
  <c r="AH102" i="1"/>
  <c r="AI102" i="1"/>
  <c r="AJ102" i="1"/>
  <c r="AK102" i="1"/>
  <c r="AL102" i="1"/>
  <c r="AM102" i="1"/>
  <c r="AN102" i="1"/>
  <c r="AO102" i="1"/>
  <c r="AP102" i="1"/>
  <c r="AQ102" i="1"/>
  <c r="AR102" i="1"/>
  <c r="AS102" i="1"/>
  <c r="AT102" i="1"/>
  <c r="AU102" i="1"/>
  <c r="AV102" i="1"/>
  <c r="AW102" i="1"/>
  <c r="AX102" i="1"/>
  <c r="AY102" i="1"/>
  <c r="AZ102" i="1"/>
  <c r="BA102" i="1"/>
  <c r="BB102" i="1"/>
  <c r="BC102" i="1"/>
  <c r="BD102" i="1"/>
  <c r="BE102" i="1"/>
  <c r="BF102" i="1"/>
  <c r="BG102" i="1"/>
  <c r="BH102" i="1"/>
  <c r="BI102" i="1"/>
  <c r="BJ102" i="1"/>
  <c r="BK102" i="1"/>
  <c r="BL102" i="1"/>
  <c r="BM102" i="1"/>
  <c r="BN102" i="1"/>
  <c r="BO102" i="1"/>
  <c r="BP102" i="1"/>
  <c r="BQ102" i="1"/>
  <c r="BR102" i="1"/>
  <c r="BS102" i="1"/>
  <c r="BT102" i="1"/>
  <c r="BU102" i="1"/>
  <c r="BV102" i="1"/>
  <c r="BW102" i="1"/>
  <c r="BX102" i="1"/>
  <c r="BY102" i="1"/>
  <c r="BZ102" i="1"/>
  <c r="CA102" i="1"/>
  <c r="CB102" i="1"/>
  <c r="CC102" i="1"/>
  <c r="CD102" i="1"/>
  <c r="CE102" i="1"/>
  <c r="CF102" i="1"/>
  <c r="CG102" i="1"/>
  <c r="CH102" i="1"/>
  <c r="CI102" i="1"/>
  <c r="CJ102" i="1"/>
  <c r="CK102" i="1"/>
  <c r="CL102" i="1"/>
  <c r="CM102" i="1"/>
  <c r="CN102" i="1"/>
  <c r="CO102" i="1"/>
  <c r="CP102" i="1"/>
  <c r="CQ102" i="1"/>
  <c r="CR102" i="1"/>
  <c r="CS102" i="1"/>
  <c r="CT102" i="1"/>
  <c r="CU102" i="1"/>
  <c r="CV102" i="1"/>
  <c r="CW102" i="1"/>
  <c r="T100" i="1"/>
  <c r="C93" i="6" s="1"/>
  <c r="S100" i="1"/>
  <c r="B93" i="6" s="1"/>
  <c r="U100" i="1"/>
  <c r="GZ20" i="1" l="1"/>
  <c r="GY3" i="1"/>
  <c r="DX103" i="1"/>
  <c r="DY103" i="1"/>
  <c r="DZ103" i="1"/>
  <c r="EA103" i="1"/>
  <c r="EB103" i="1"/>
  <c r="EC103" i="1"/>
  <c r="ED103" i="1"/>
  <c r="EE103" i="1"/>
  <c r="EF103" i="1"/>
  <c r="EG103" i="1"/>
  <c r="EH103" i="1"/>
  <c r="EI103" i="1"/>
  <c r="EJ103" i="1"/>
  <c r="EK103" i="1"/>
  <c r="EL103" i="1"/>
  <c r="EM103" i="1"/>
  <c r="EN103" i="1"/>
  <c r="EO103" i="1"/>
  <c r="EP103" i="1"/>
  <c r="EQ103" i="1"/>
  <c r="ER103" i="1"/>
  <c r="ES103" i="1"/>
  <c r="ET103" i="1"/>
  <c r="EU103" i="1"/>
  <c r="EV103" i="1"/>
  <c r="EW103" i="1"/>
  <c r="EX103" i="1"/>
  <c r="EY103" i="1"/>
  <c r="EZ103" i="1"/>
  <c r="FA103" i="1"/>
  <c r="FB103" i="1"/>
  <c r="FC103" i="1"/>
  <c r="FD103" i="1"/>
  <c r="FE103" i="1"/>
  <c r="FF103" i="1"/>
  <c r="FG103" i="1"/>
  <c r="FH103" i="1"/>
  <c r="FI103" i="1"/>
  <c r="FJ103" i="1"/>
  <c r="FK103" i="1"/>
  <c r="FL103" i="1"/>
  <c r="FM103" i="1"/>
  <c r="FN103" i="1"/>
  <c r="FO103" i="1"/>
  <c r="FP103" i="1"/>
  <c r="FQ103" i="1"/>
  <c r="FR103" i="1"/>
  <c r="FS103" i="1"/>
  <c r="FT103" i="1"/>
  <c r="FU103" i="1"/>
  <c r="FV103" i="1"/>
  <c r="FW103" i="1"/>
  <c r="FX103" i="1"/>
  <c r="FY103" i="1"/>
  <c r="FZ103" i="1"/>
  <c r="GA103" i="1"/>
  <c r="GB103" i="1"/>
  <c r="GC103" i="1"/>
  <c r="GD103" i="1"/>
  <c r="GE103" i="1"/>
  <c r="GF103" i="1"/>
  <c r="GG103" i="1"/>
  <c r="GH103" i="1"/>
  <c r="GI103" i="1"/>
  <c r="GJ103" i="1"/>
  <c r="GK103" i="1"/>
  <c r="GL103" i="1"/>
  <c r="GM103" i="1"/>
  <c r="GN103" i="1"/>
  <c r="GO103" i="1"/>
  <c r="GP103" i="1"/>
  <c r="GQ103" i="1"/>
  <c r="GR103" i="1"/>
  <c r="GS103" i="1"/>
  <c r="GT103" i="1"/>
  <c r="GU103" i="1"/>
  <c r="GV103" i="1"/>
  <c r="GW103" i="1"/>
  <c r="GY102" i="1"/>
  <c r="GY101" i="1"/>
  <c r="GY103" i="1"/>
  <c r="GY26" i="1"/>
  <c r="GY25" i="1"/>
  <c r="GY23" i="1"/>
  <c r="GY22" i="1"/>
  <c r="GY24" i="1"/>
  <c r="GY27" i="1"/>
  <c r="GY28" i="1"/>
  <c r="GY29" i="1"/>
  <c r="GY30" i="1"/>
  <c r="GY31" i="1"/>
  <c r="GY32" i="1"/>
  <c r="GY33" i="1"/>
  <c r="GY34" i="1"/>
  <c r="GY35" i="1"/>
  <c r="GY36" i="1"/>
  <c r="GY37" i="1"/>
  <c r="GY38" i="1"/>
  <c r="GY39" i="1"/>
  <c r="GY40" i="1"/>
  <c r="GY41" i="1"/>
  <c r="GY42" i="1"/>
  <c r="GY43" i="1"/>
  <c r="GY44" i="1"/>
  <c r="GY45" i="1"/>
  <c r="GY46" i="1"/>
  <c r="GY47" i="1"/>
  <c r="GY48" i="1"/>
  <c r="GY49" i="1"/>
  <c r="GY50" i="1"/>
  <c r="GY51" i="1"/>
  <c r="GY52" i="1"/>
  <c r="GY53" i="1"/>
  <c r="GY54" i="1"/>
  <c r="GY55" i="1"/>
  <c r="GY56" i="1"/>
  <c r="GY57" i="1"/>
  <c r="GY58" i="1"/>
  <c r="GY59" i="1"/>
  <c r="GY60" i="1"/>
  <c r="GY61" i="1"/>
  <c r="GY62" i="1"/>
  <c r="GY63" i="1"/>
  <c r="GY64" i="1"/>
  <c r="GY65" i="1"/>
  <c r="GY66" i="1"/>
  <c r="GY67" i="1"/>
  <c r="GY68" i="1"/>
  <c r="GY69" i="1"/>
  <c r="GY70" i="1"/>
  <c r="GY71" i="1"/>
  <c r="GY72" i="1"/>
  <c r="GY73" i="1"/>
  <c r="GY74" i="1"/>
  <c r="GY75" i="1"/>
  <c r="GY76" i="1"/>
  <c r="GY77" i="1"/>
  <c r="GY78" i="1"/>
  <c r="GY79" i="1"/>
  <c r="GY80" i="1"/>
  <c r="GY81" i="1"/>
  <c r="GY82" i="1"/>
  <c r="GY83" i="1"/>
  <c r="GY84" i="1"/>
  <c r="GY86" i="1"/>
  <c r="GY85" i="1"/>
  <c r="GY87" i="1"/>
  <c r="GY88" i="1"/>
  <c r="GY89" i="1"/>
  <c r="GY90" i="1"/>
  <c r="GY91" i="1"/>
  <c r="GY92" i="1"/>
  <c r="GY93" i="1"/>
  <c r="GY94" i="1"/>
  <c r="GY95" i="1"/>
  <c r="GY96" i="1"/>
  <c r="GY97" i="1"/>
  <c r="GY98" i="1"/>
  <c r="GX103" i="1"/>
  <c r="T101" i="1"/>
  <c r="C94" i="6" s="1"/>
  <c r="GY100" i="1"/>
  <c r="R102" i="1"/>
  <c r="U102" i="1" s="1"/>
  <c r="Z103" i="1"/>
  <c r="A104" i="1"/>
  <c r="GY104" i="1" s="1"/>
  <c r="Y103" i="1"/>
  <c r="M103" i="1"/>
  <c r="N103" i="1"/>
  <c r="P103" i="1"/>
  <c r="O103" i="1"/>
  <c r="AA103" i="1"/>
  <c r="I103" i="1"/>
  <c r="H103" i="1"/>
  <c r="J103" i="1"/>
  <c r="G103" i="1"/>
  <c r="F103" i="1"/>
  <c r="E103" i="1"/>
  <c r="K103" i="1"/>
  <c r="D103" i="1"/>
  <c r="C103" i="1"/>
  <c r="L103" i="1"/>
  <c r="Q103" i="1"/>
  <c r="AB103" i="1"/>
  <c r="AC103" i="1"/>
  <c r="AD103" i="1"/>
  <c r="AE103" i="1"/>
  <c r="AF103" i="1"/>
  <c r="AG103" i="1"/>
  <c r="AH103" i="1"/>
  <c r="AI103" i="1"/>
  <c r="AJ103" i="1"/>
  <c r="AK103" i="1"/>
  <c r="AL103" i="1"/>
  <c r="AM103" i="1"/>
  <c r="AN103" i="1"/>
  <c r="AO103" i="1"/>
  <c r="AP103" i="1"/>
  <c r="AQ103" i="1"/>
  <c r="AR103" i="1"/>
  <c r="AS103" i="1"/>
  <c r="AT103" i="1"/>
  <c r="AU103" i="1"/>
  <c r="AV103" i="1"/>
  <c r="AW103" i="1"/>
  <c r="AX103" i="1"/>
  <c r="AY103" i="1"/>
  <c r="AZ103" i="1"/>
  <c r="BA103" i="1"/>
  <c r="BB103" i="1"/>
  <c r="BC103" i="1"/>
  <c r="BD103" i="1"/>
  <c r="BE103" i="1"/>
  <c r="BF103" i="1"/>
  <c r="BG103" i="1"/>
  <c r="BH103" i="1"/>
  <c r="BI103" i="1"/>
  <c r="BJ103" i="1"/>
  <c r="BK103" i="1"/>
  <c r="BL103" i="1"/>
  <c r="BM103" i="1"/>
  <c r="BN103" i="1"/>
  <c r="BO103" i="1"/>
  <c r="BP103" i="1"/>
  <c r="BQ103" i="1"/>
  <c r="BR103" i="1"/>
  <c r="BS103" i="1"/>
  <c r="BT103" i="1"/>
  <c r="BU103" i="1"/>
  <c r="BV103" i="1"/>
  <c r="BW103" i="1"/>
  <c r="BX103" i="1"/>
  <c r="BY103" i="1"/>
  <c r="BZ103" i="1"/>
  <c r="CA103" i="1"/>
  <c r="CB103" i="1"/>
  <c r="CC103" i="1"/>
  <c r="CD103" i="1"/>
  <c r="CE103" i="1"/>
  <c r="CF103" i="1"/>
  <c r="CG103" i="1"/>
  <c r="CH103" i="1"/>
  <c r="CI103" i="1"/>
  <c r="CJ103" i="1"/>
  <c r="CK103" i="1"/>
  <c r="CL103" i="1"/>
  <c r="CM103" i="1"/>
  <c r="CN103" i="1"/>
  <c r="CO103" i="1"/>
  <c r="CP103" i="1"/>
  <c r="CQ103" i="1"/>
  <c r="CR103" i="1"/>
  <c r="CS103" i="1"/>
  <c r="CT103" i="1"/>
  <c r="CU103" i="1"/>
  <c r="CV103" i="1"/>
  <c r="CW103" i="1"/>
  <c r="CX103" i="1"/>
  <c r="CZ3" i="1"/>
  <c r="DA20" i="1"/>
  <c r="CZ103" i="1"/>
  <c r="CZ101" i="1"/>
  <c r="CZ102" i="1"/>
  <c r="CZ85" i="1"/>
  <c r="CZ25" i="1"/>
  <c r="CZ96" i="1"/>
  <c r="CZ99" i="1"/>
  <c r="CZ40" i="1"/>
  <c r="CZ53" i="1"/>
  <c r="CZ54" i="1"/>
  <c r="CZ23" i="1"/>
  <c r="CZ22" i="1"/>
  <c r="CZ29" i="1"/>
  <c r="CZ70" i="1"/>
  <c r="CZ32" i="1"/>
  <c r="CZ24" i="1"/>
  <c r="CZ83" i="1"/>
  <c r="CZ95" i="1"/>
  <c r="CZ45" i="1"/>
  <c r="CZ67" i="1"/>
  <c r="CZ50" i="1"/>
  <c r="CZ26" i="1"/>
  <c r="CZ51" i="1"/>
  <c r="CZ48" i="1"/>
  <c r="CZ69" i="1"/>
  <c r="CZ97" i="1"/>
  <c r="CZ43" i="1"/>
  <c r="CZ52" i="1"/>
  <c r="CZ87" i="1"/>
  <c r="CZ59" i="1"/>
  <c r="CZ64" i="1"/>
  <c r="CZ57" i="1"/>
  <c r="CZ75" i="1"/>
  <c r="CZ98" i="1"/>
  <c r="CZ74" i="1"/>
  <c r="CZ66" i="1"/>
  <c r="CZ56" i="1"/>
  <c r="CZ38" i="1"/>
  <c r="CZ100" i="1"/>
  <c r="CZ65" i="1"/>
  <c r="CZ92" i="1"/>
  <c r="CZ41" i="1"/>
  <c r="CZ81" i="1"/>
  <c r="CZ61" i="1"/>
  <c r="CZ88" i="1"/>
  <c r="CZ72" i="1"/>
  <c r="CZ30" i="1"/>
  <c r="CZ27" i="1"/>
  <c r="CZ49" i="1"/>
  <c r="CZ31" i="1"/>
  <c r="CZ94" i="1"/>
  <c r="CZ79" i="1"/>
  <c r="CZ58" i="1"/>
  <c r="CZ76" i="1"/>
  <c r="CZ73" i="1"/>
  <c r="CZ37" i="1"/>
  <c r="CZ35" i="1"/>
  <c r="CZ36" i="1"/>
  <c r="CZ91" i="1"/>
  <c r="CZ80" i="1"/>
  <c r="CZ28" i="1"/>
  <c r="CZ90" i="1"/>
  <c r="CZ82" i="1"/>
  <c r="CZ42" i="1"/>
  <c r="CZ63" i="1"/>
  <c r="CZ55" i="1"/>
  <c r="CZ71" i="1"/>
  <c r="CZ77" i="1"/>
  <c r="CZ68" i="1"/>
  <c r="CZ86" i="1"/>
  <c r="CZ33" i="1"/>
  <c r="CZ34" i="1"/>
  <c r="CZ84" i="1"/>
  <c r="CZ60" i="1"/>
  <c r="CZ46" i="1"/>
  <c r="CZ89" i="1"/>
  <c r="CZ44" i="1"/>
  <c r="CZ39" i="1"/>
  <c r="CZ62" i="1"/>
  <c r="CZ93" i="1"/>
  <c r="CZ78" i="1"/>
  <c r="CZ47" i="1"/>
  <c r="CY103" i="1"/>
  <c r="CZ104" i="1" l="1"/>
  <c r="HA20" i="1"/>
  <c r="GZ3" i="1"/>
  <c r="GZ103" i="1"/>
  <c r="GZ102" i="1"/>
  <c r="GZ104" i="1"/>
  <c r="GZ23" i="1"/>
  <c r="GZ22" i="1"/>
  <c r="GZ24" i="1"/>
  <c r="GZ26" i="1"/>
  <c r="GZ25" i="1"/>
  <c r="GZ27" i="1"/>
  <c r="GZ28" i="1"/>
  <c r="GZ29" i="1"/>
  <c r="GZ30" i="1"/>
  <c r="GZ31" i="1"/>
  <c r="GZ32" i="1"/>
  <c r="GZ33" i="1"/>
  <c r="GZ34" i="1"/>
  <c r="GZ35" i="1"/>
  <c r="GZ36" i="1"/>
  <c r="GZ37" i="1"/>
  <c r="GZ38" i="1"/>
  <c r="GZ39" i="1"/>
  <c r="GZ40" i="1"/>
  <c r="GZ41" i="1"/>
  <c r="GZ42" i="1"/>
  <c r="GZ43" i="1"/>
  <c r="GZ44" i="1"/>
  <c r="GZ45" i="1"/>
  <c r="GZ46" i="1"/>
  <c r="GZ47" i="1"/>
  <c r="GZ48" i="1"/>
  <c r="GZ49" i="1"/>
  <c r="GZ50" i="1"/>
  <c r="GZ51" i="1"/>
  <c r="GZ52" i="1"/>
  <c r="GZ53" i="1"/>
  <c r="GZ54" i="1"/>
  <c r="GZ55" i="1"/>
  <c r="GZ56" i="1"/>
  <c r="GZ57" i="1"/>
  <c r="GZ58" i="1"/>
  <c r="GZ59" i="1"/>
  <c r="GZ61" i="1"/>
  <c r="GZ60" i="1"/>
  <c r="GZ62" i="1"/>
  <c r="GZ63" i="1"/>
  <c r="GZ64" i="1"/>
  <c r="GZ65" i="1"/>
  <c r="GZ66" i="1"/>
  <c r="GZ67" i="1"/>
  <c r="GZ68" i="1"/>
  <c r="GZ69" i="1"/>
  <c r="GZ70" i="1"/>
  <c r="GZ72" i="1"/>
  <c r="GZ71" i="1"/>
  <c r="GZ73" i="1"/>
  <c r="GZ74" i="1"/>
  <c r="GZ75" i="1"/>
  <c r="GZ76" i="1"/>
  <c r="GZ77" i="1"/>
  <c r="GZ78" i="1"/>
  <c r="GZ79" i="1"/>
  <c r="GZ80" i="1"/>
  <c r="GZ81" i="1"/>
  <c r="GZ82" i="1"/>
  <c r="GZ83" i="1"/>
  <c r="GZ84" i="1"/>
  <c r="GZ85" i="1"/>
  <c r="GZ86" i="1"/>
  <c r="GZ87" i="1"/>
  <c r="GZ88" i="1"/>
  <c r="GZ89" i="1"/>
  <c r="GZ90" i="1"/>
  <c r="GZ91" i="1"/>
  <c r="GZ92" i="1"/>
  <c r="GZ93" i="1"/>
  <c r="GZ94" i="1"/>
  <c r="GZ95" i="1"/>
  <c r="GZ96" i="1"/>
  <c r="GZ97" i="1"/>
  <c r="GZ98" i="1"/>
  <c r="GZ99" i="1"/>
  <c r="GZ101" i="1"/>
  <c r="DX104" i="1"/>
  <c r="DY104" i="1"/>
  <c r="DZ104" i="1"/>
  <c r="EA104" i="1"/>
  <c r="EB104" i="1"/>
  <c r="EC104" i="1"/>
  <c r="ED104" i="1"/>
  <c r="EE104" i="1"/>
  <c r="EF104" i="1"/>
  <c r="EG104" i="1"/>
  <c r="EH104" i="1"/>
  <c r="EI104" i="1"/>
  <c r="EJ104" i="1"/>
  <c r="EK104" i="1"/>
  <c r="EL104" i="1"/>
  <c r="EM104" i="1"/>
  <c r="EN104" i="1"/>
  <c r="EO104" i="1"/>
  <c r="EP104" i="1"/>
  <c r="EQ104" i="1"/>
  <c r="ER104" i="1"/>
  <c r="ES104" i="1"/>
  <c r="ET104" i="1"/>
  <c r="EU104" i="1"/>
  <c r="EV104" i="1"/>
  <c r="EW104" i="1"/>
  <c r="EX104" i="1"/>
  <c r="EY104" i="1"/>
  <c r="EZ104" i="1"/>
  <c r="FA104" i="1"/>
  <c r="FB104" i="1"/>
  <c r="FC104" i="1"/>
  <c r="FD104" i="1"/>
  <c r="FE104" i="1"/>
  <c r="FF104" i="1"/>
  <c r="FG104" i="1"/>
  <c r="FH104" i="1"/>
  <c r="FI104" i="1"/>
  <c r="FJ104" i="1"/>
  <c r="FK104" i="1"/>
  <c r="FL104" i="1"/>
  <c r="FM104" i="1"/>
  <c r="FN104" i="1"/>
  <c r="FO104" i="1"/>
  <c r="FP104" i="1"/>
  <c r="FQ104" i="1"/>
  <c r="FR104" i="1"/>
  <c r="FS104" i="1"/>
  <c r="FT104" i="1"/>
  <c r="FU104" i="1"/>
  <c r="FV104" i="1"/>
  <c r="FW104" i="1"/>
  <c r="FX104" i="1"/>
  <c r="FY104" i="1"/>
  <c r="FZ104" i="1"/>
  <c r="GA104" i="1"/>
  <c r="GB104" i="1"/>
  <c r="GC104" i="1"/>
  <c r="GD104" i="1"/>
  <c r="GE104" i="1"/>
  <c r="GF104" i="1"/>
  <c r="GG104" i="1"/>
  <c r="GH104" i="1"/>
  <c r="GI104" i="1"/>
  <c r="GJ104" i="1"/>
  <c r="GK104" i="1"/>
  <c r="GL104" i="1"/>
  <c r="GM104" i="1"/>
  <c r="GN104" i="1"/>
  <c r="GO104" i="1"/>
  <c r="GP104" i="1"/>
  <c r="GQ104" i="1"/>
  <c r="GR104" i="1"/>
  <c r="GS104" i="1"/>
  <c r="GT104" i="1"/>
  <c r="GU104" i="1"/>
  <c r="GV104" i="1"/>
  <c r="GW104" i="1"/>
  <c r="GX104" i="1"/>
  <c r="GZ100" i="1"/>
  <c r="T102" i="1"/>
  <c r="C95" i="6" s="1"/>
  <c r="S102" i="1"/>
  <c r="B95" i="6" s="1"/>
  <c r="DA103" i="1"/>
  <c r="DA102" i="1"/>
  <c r="DA3" i="1"/>
  <c r="DB20" i="1"/>
  <c r="HA102" i="1" s="1"/>
  <c r="DA104" i="1"/>
  <c r="DA85" i="1"/>
  <c r="DA29" i="1"/>
  <c r="DA32" i="1"/>
  <c r="DA24" i="1"/>
  <c r="DA96" i="1"/>
  <c r="DA54" i="1"/>
  <c r="DA95" i="1"/>
  <c r="DA25" i="1"/>
  <c r="DA40" i="1"/>
  <c r="DA67" i="1"/>
  <c r="DA70" i="1"/>
  <c r="DA57" i="1"/>
  <c r="DA99" i="1"/>
  <c r="DA23" i="1"/>
  <c r="DA22" i="1"/>
  <c r="DA45" i="1"/>
  <c r="DA98" i="1"/>
  <c r="DA74" i="1"/>
  <c r="DA64" i="1"/>
  <c r="DA51" i="1"/>
  <c r="DA65" i="1"/>
  <c r="DA92" i="1"/>
  <c r="DA36" i="1"/>
  <c r="DA101" i="1"/>
  <c r="DA69" i="1"/>
  <c r="DA30" i="1"/>
  <c r="DA97" i="1"/>
  <c r="DA53" i="1"/>
  <c r="DA50" i="1"/>
  <c r="DA26" i="1"/>
  <c r="DA52" i="1"/>
  <c r="DA56" i="1"/>
  <c r="DA87" i="1"/>
  <c r="DA35" i="1"/>
  <c r="DA75" i="1"/>
  <c r="DA66" i="1"/>
  <c r="DA59" i="1"/>
  <c r="DA43" i="1"/>
  <c r="DA100" i="1"/>
  <c r="DA61" i="1"/>
  <c r="DA38" i="1"/>
  <c r="DA72" i="1"/>
  <c r="DA41" i="1"/>
  <c r="DA81" i="1"/>
  <c r="DA83" i="1"/>
  <c r="DA55" i="1"/>
  <c r="DA76" i="1"/>
  <c r="DA80" i="1"/>
  <c r="DA84" i="1"/>
  <c r="DA42" i="1"/>
  <c r="DA27" i="1"/>
  <c r="DA37" i="1"/>
  <c r="DA49" i="1"/>
  <c r="DA91" i="1"/>
  <c r="DA48" i="1"/>
  <c r="DA31" i="1"/>
  <c r="DA44" i="1"/>
  <c r="DA79" i="1"/>
  <c r="DA62" i="1"/>
  <c r="DA60" i="1"/>
  <c r="DA78" i="1"/>
  <c r="DA86" i="1"/>
  <c r="DA58" i="1"/>
  <c r="DA46" i="1"/>
  <c r="DA71" i="1"/>
  <c r="DA34" i="1"/>
  <c r="DA73" i="1"/>
  <c r="DA89" i="1"/>
  <c r="DA88" i="1"/>
  <c r="DA39" i="1"/>
  <c r="DA77" i="1"/>
  <c r="DA94" i="1"/>
  <c r="DA28" i="1"/>
  <c r="DA63" i="1"/>
  <c r="DA93" i="1"/>
  <c r="DA47" i="1"/>
  <c r="DA82" i="1"/>
  <c r="DA33" i="1"/>
  <c r="DA68" i="1"/>
  <c r="DA90" i="1"/>
  <c r="R103" i="1"/>
  <c r="Y104" i="1"/>
  <c r="Z104" i="1"/>
  <c r="A105" i="1"/>
  <c r="M104" i="1"/>
  <c r="K104" i="1"/>
  <c r="N104" i="1"/>
  <c r="H104" i="1"/>
  <c r="O104" i="1"/>
  <c r="G104" i="1"/>
  <c r="D104" i="1"/>
  <c r="C104" i="1"/>
  <c r="Q104" i="1"/>
  <c r="F104" i="1"/>
  <c r="J104" i="1"/>
  <c r="P104" i="1"/>
  <c r="AA104" i="1"/>
  <c r="I104" i="1"/>
  <c r="E104" i="1"/>
  <c r="L104" i="1"/>
  <c r="AB104" i="1"/>
  <c r="AC104" i="1"/>
  <c r="AD104" i="1"/>
  <c r="AE104" i="1"/>
  <c r="AF104" i="1"/>
  <c r="AG104" i="1"/>
  <c r="AH104" i="1"/>
  <c r="AI104" i="1"/>
  <c r="AJ104" i="1"/>
  <c r="AK104" i="1"/>
  <c r="AL104" i="1"/>
  <c r="AM104" i="1"/>
  <c r="AN104" i="1"/>
  <c r="AO104" i="1"/>
  <c r="AP104" i="1"/>
  <c r="AQ104" i="1"/>
  <c r="AR104" i="1"/>
  <c r="AS104" i="1"/>
  <c r="AT104" i="1"/>
  <c r="AU104" i="1"/>
  <c r="AV104" i="1"/>
  <c r="AW104" i="1"/>
  <c r="AX104" i="1"/>
  <c r="AY104" i="1"/>
  <c r="AZ104" i="1"/>
  <c r="BA104" i="1"/>
  <c r="BB104" i="1"/>
  <c r="BC104" i="1"/>
  <c r="BD104" i="1"/>
  <c r="BE104" i="1"/>
  <c r="BF104" i="1"/>
  <c r="BG104" i="1"/>
  <c r="BH104" i="1"/>
  <c r="BI104" i="1"/>
  <c r="BJ104" i="1"/>
  <c r="BK104" i="1"/>
  <c r="BL104" i="1"/>
  <c r="BM104" i="1"/>
  <c r="BN104" i="1"/>
  <c r="BO104" i="1"/>
  <c r="BP104" i="1"/>
  <c r="BQ104" i="1"/>
  <c r="BR104" i="1"/>
  <c r="BS104" i="1"/>
  <c r="BT104" i="1"/>
  <c r="BU104" i="1"/>
  <c r="BV104" i="1"/>
  <c r="BW104" i="1"/>
  <c r="BX104" i="1"/>
  <c r="BY104" i="1"/>
  <c r="BZ104" i="1"/>
  <c r="CA104" i="1"/>
  <c r="CB104" i="1"/>
  <c r="CC104" i="1"/>
  <c r="CD104" i="1"/>
  <c r="CE104" i="1"/>
  <c r="CF104" i="1"/>
  <c r="CG104" i="1"/>
  <c r="CH104" i="1"/>
  <c r="CI104" i="1"/>
  <c r="CJ104" i="1"/>
  <c r="CK104" i="1"/>
  <c r="CL104" i="1"/>
  <c r="CM104" i="1"/>
  <c r="CN104" i="1"/>
  <c r="CO104" i="1"/>
  <c r="CP104" i="1"/>
  <c r="CQ104" i="1"/>
  <c r="CR104" i="1"/>
  <c r="CS104" i="1"/>
  <c r="CT104" i="1"/>
  <c r="CU104" i="1"/>
  <c r="CV104" i="1"/>
  <c r="CW104" i="1"/>
  <c r="CX104" i="1"/>
  <c r="CY104" i="1"/>
  <c r="HB20" i="1" l="1"/>
  <c r="HA3" i="1"/>
  <c r="DX105" i="1"/>
  <c r="DY105" i="1"/>
  <c r="DZ105" i="1"/>
  <c r="EA105" i="1"/>
  <c r="EB105" i="1"/>
  <c r="EC105" i="1"/>
  <c r="ED105" i="1"/>
  <c r="EE105" i="1"/>
  <c r="EF105" i="1"/>
  <c r="EG105" i="1"/>
  <c r="EH105" i="1"/>
  <c r="EI105" i="1"/>
  <c r="EJ105" i="1"/>
  <c r="EK105" i="1"/>
  <c r="EL105" i="1"/>
  <c r="EM105" i="1"/>
  <c r="EN105" i="1"/>
  <c r="EO105" i="1"/>
  <c r="EP105" i="1"/>
  <c r="EQ105" i="1"/>
  <c r="ER105" i="1"/>
  <c r="ES105" i="1"/>
  <c r="ET105" i="1"/>
  <c r="EU105" i="1"/>
  <c r="EV105" i="1"/>
  <c r="EW105" i="1"/>
  <c r="EX105" i="1"/>
  <c r="EY105" i="1"/>
  <c r="EZ105" i="1"/>
  <c r="FA105" i="1"/>
  <c r="FB105" i="1"/>
  <c r="FC105" i="1"/>
  <c r="FD105" i="1"/>
  <c r="FE105" i="1"/>
  <c r="FF105" i="1"/>
  <c r="FG105" i="1"/>
  <c r="FH105" i="1"/>
  <c r="FI105" i="1"/>
  <c r="FJ105" i="1"/>
  <c r="FK105" i="1"/>
  <c r="FL105" i="1"/>
  <c r="FM105" i="1"/>
  <c r="FN105" i="1"/>
  <c r="FO105" i="1"/>
  <c r="FP105" i="1"/>
  <c r="FQ105" i="1"/>
  <c r="FR105" i="1"/>
  <c r="FS105" i="1"/>
  <c r="FT105" i="1"/>
  <c r="FU105" i="1"/>
  <c r="FV105" i="1"/>
  <c r="FW105" i="1"/>
  <c r="FX105" i="1"/>
  <c r="FY105" i="1"/>
  <c r="FZ105" i="1"/>
  <c r="GA105" i="1"/>
  <c r="GB105" i="1"/>
  <c r="GC105" i="1"/>
  <c r="GD105" i="1"/>
  <c r="GE105" i="1"/>
  <c r="GF105" i="1"/>
  <c r="GG105" i="1"/>
  <c r="GH105" i="1"/>
  <c r="GI105" i="1"/>
  <c r="GJ105" i="1"/>
  <c r="GK105" i="1"/>
  <c r="GL105" i="1"/>
  <c r="GM105" i="1"/>
  <c r="GN105" i="1"/>
  <c r="GO105" i="1"/>
  <c r="GP105" i="1"/>
  <c r="GQ105" i="1"/>
  <c r="GR105" i="1"/>
  <c r="GS105" i="1"/>
  <c r="GT105" i="1"/>
  <c r="GU105" i="1"/>
  <c r="GV105" i="1"/>
  <c r="GW105" i="1"/>
  <c r="GX105" i="1"/>
  <c r="GY105" i="1"/>
  <c r="HA103" i="1"/>
  <c r="HA104" i="1"/>
  <c r="HA105" i="1"/>
  <c r="HA25" i="1"/>
  <c r="HA26" i="1"/>
  <c r="HA24" i="1"/>
  <c r="HA23" i="1"/>
  <c r="HA22" i="1"/>
  <c r="HA27" i="1"/>
  <c r="HA28" i="1"/>
  <c r="HA29" i="1"/>
  <c r="HA30" i="1"/>
  <c r="HA31" i="1"/>
  <c r="HA32" i="1"/>
  <c r="HA33" i="1"/>
  <c r="HA34" i="1"/>
  <c r="HA35" i="1"/>
  <c r="HA36" i="1"/>
  <c r="HA37" i="1"/>
  <c r="HA38" i="1"/>
  <c r="HA39" i="1"/>
  <c r="HA40" i="1"/>
  <c r="HA41" i="1"/>
  <c r="HA42" i="1"/>
  <c r="HA43" i="1"/>
  <c r="HA44" i="1"/>
  <c r="HA45" i="1"/>
  <c r="HA46" i="1"/>
  <c r="HA47" i="1"/>
  <c r="HA48" i="1"/>
  <c r="HA49" i="1"/>
  <c r="HA50" i="1"/>
  <c r="HA51" i="1"/>
  <c r="HA52" i="1"/>
  <c r="HA53" i="1"/>
  <c r="HA54" i="1"/>
  <c r="HA55" i="1"/>
  <c r="HA56" i="1"/>
  <c r="HA57" i="1"/>
  <c r="HA58" i="1"/>
  <c r="HA59" i="1"/>
  <c r="HA60" i="1"/>
  <c r="HA61" i="1"/>
  <c r="HA62" i="1"/>
  <c r="HA63" i="1"/>
  <c r="HA64" i="1"/>
  <c r="HA65" i="1"/>
  <c r="HA66" i="1"/>
  <c r="HA67" i="1"/>
  <c r="HA68" i="1"/>
  <c r="HA69" i="1"/>
  <c r="HA70" i="1"/>
  <c r="HA71" i="1"/>
  <c r="HA72" i="1"/>
  <c r="HA73" i="1"/>
  <c r="HA74" i="1"/>
  <c r="HA75" i="1"/>
  <c r="HA76" i="1"/>
  <c r="HA77" i="1"/>
  <c r="HA78" i="1"/>
  <c r="HA79" i="1"/>
  <c r="HA80" i="1"/>
  <c r="HA81" i="1"/>
  <c r="HA82" i="1"/>
  <c r="HA83" i="1"/>
  <c r="HA84" i="1"/>
  <c r="HA85" i="1"/>
  <c r="HA86" i="1"/>
  <c r="HA87" i="1"/>
  <c r="HA88" i="1"/>
  <c r="HA89" i="1"/>
  <c r="HA90" i="1"/>
  <c r="HA91" i="1"/>
  <c r="HA92" i="1"/>
  <c r="HA93" i="1"/>
  <c r="HA94" i="1"/>
  <c r="HA95" i="1"/>
  <c r="HA96" i="1"/>
  <c r="HA97" i="1"/>
  <c r="HA98" i="1"/>
  <c r="HA99" i="1"/>
  <c r="HA100" i="1"/>
  <c r="HA101" i="1"/>
  <c r="GZ105" i="1"/>
  <c r="Y105" i="1"/>
  <c r="Z105" i="1"/>
  <c r="A106" i="1"/>
  <c r="M105" i="1"/>
  <c r="I105" i="1"/>
  <c r="L105" i="1"/>
  <c r="F105" i="1"/>
  <c r="Q105" i="1"/>
  <c r="P105" i="1"/>
  <c r="G105" i="1"/>
  <c r="H105" i="1"/>
  <c r="E105" i="1"/>
  <c r="C105" i="1"/>
  <c r="AA105" i="1"/>
  <c r="N105" i="1"/>
  <c r="D105" i="1"/>
  <c r="O105" i="1"/>
  <c r="K105" i="1"/>
  <c r="J105" i="1"/>
  <c r="AB105" i="1"/>
  <c r="AC105" i="1"/>
  <c r="AD105" i="1"/>
  <c r="AE105" i="1"/>
  <c r="AF105" i="1"/>
  <c r="AG105" i="1"/>
  <c r="AH105" i="1"/>
  <c r="AI105" i="1"/>
  <c r="AJ105" i="1"/>
  <c r="AK105" i="1"/>
  <c r="AL105" i="1"/>
  <c r="AM105" i="1"/>
  <c r="AN105" i="1"/>
  <c r="AO105" i="1"/>
  <c r="AP105" i="1"/>
  <c r="AQ105" i="1"/>
  <c r="AR105" i="1"/>
  <c r="AS105" i="1"/>
  <c r="AT105" i="1"/>
  <c r="AU105" i="1"/>
  <c r="AV105" i="1"/>
  <c r="AW105" i="1"/>
  <c r="AX105" i="1"/>
  <c r="AY105" i="1"/>
  <c r="AZ105" i="1"/>
  <c r="BA105" i="1"/>
  <c r="BB105" i="1"/>
  <c r="BC105" i="1"/>
  <c r="BD105" i="1"/>
  <c r="BE105" i="1"/>
  <c r="BF105" i="1"/>
  <c r="BG105" i="1"/>
  <c r="BH105" i="1"/>
  <c r="BI105" i="1"/>
  <c r="BJ105" i="1"/>
  <c r="BK105" i="1"/>
  <c r="BL105" i="1"/>
  <c r="BM105" i="1"/>
  <c r="BN105" i="1"/>
  <c r="BO105" i="1"/>
  <c r="BP105" i="1"/>
  <c r="BQ105" i="1"/>
  <c r="BR105" i="1"/>
  <c r="BS105" i="1"/>
  <c r="BT105" i="1"/>
  <c r="BU105" i="1"/>
  <c r="BV105" i="1"/>
  <c r="BW105" i="1"/>
  <c r="BX105" i="1"/>
  <c r="BY105" i="1"/>
  <c r="BZ105" i="1"/>
  <c r="CA105" i="1"/>
  <c r="CB105" i="1"/>
  <c r="CC105" i="1"/>
  <c r="CD105" i="1"/>
  <c r="CE105" i="1"/>
  <c r="CF105" i="1"/>
  <c r="CG105" i="1"/>
  <c r="CH105" i="1"/>
  <c r="CI105" i="1"/>
  <c r="CJ105" i="1"/>
  <c r="CK105" i="1"/>
  <c r="CL105" i="1"/>
  <c r="CM105" i="1"/>
  <c r="CN105" i="1"/>
  <c r="CO105" i="1"/>
  <c r="CP105" i="1"/>
  <c r="CQ105" i="1"/>
  <c r="CR105" i="1"/>
  <c r="CS105" i="1"/>
  <c r="CT105" i="1"/>
  <c r="CU105" i="1"/>
  <c r="CV105" i="1"/>
  <c r="CW105" i="1"/>
  <c r="CX105" i="1"/>
  <c r="CY105" i="1"/>
  <c r="CZ105" i="1"/>
  <c r="U103" i="1"/>
  <c r="T103" i="1"/>
  <c r="C96" i="6" s="1"/>
  <c r="S103" i="1"/>
  <c r="B96" i="6" s="1"/>
  <c r="DC20" i="1"/>
  <c r="DB106" i="1"/>
  <c r="DB105" i="1"/>
  <c r="DB104" i="1"/>
  <c r="DB103" i="1"/>
  <c r="DB3" i="1"/>
  <c r="DB32" i="1"/>
  <c r="DB85" i="1"/>
  <c r="DB29" i="1"/>
  <c r="DB24" i="1"/>
  <c r="DB96" i="1"/>
  <c r="DB53" i="1"/>
  <c r="DB99" i="1"/>
  <c r="DB23" i="1"/>
  <c r="DB67" i="1"/>
  <c r="DB70" i="1"/>
  <c r="DB25" i="1"/>
  <c r="DB60" i="1"/>
  <c r="DB57" i="1"/>
  <c r="DB22" i="1"/>
  <c r="DB54" i="1"/>
  <c r="DB45" i="1"/>
  <c r="DB59" i="1"/>
  <c r="DB98" i="1"/>
  <c r="DB38" i="1"/>
  <c r="DB65" i="1"/>
  <c r="DB41" i="1"/>
  <c r="DB30" i="1"/>
  <c r="DB40" i="1"/>
  <c r="DB50" i="1"/>
  <c r="DB74" i="1"/>
  <c r="DB66" i="1"/>
  <c r="DB26" i="1"/>
  <c r="DB64" i="1"/>
  <c r="DB52" i="1"/>
  <c r="DB92" i="1"/>
  <c r="DB95" i="1"/>
  <c r="DB35" i="1"/>
  <c r="DB76" i="1"/>
  <c r="DB43" i="1"/>
  <c r="DB75" i="1"/>
  <c r="DB51" i="1"/>
  <c r="DB100" i="1"/>
  <c r="DB61" i="1"/>
  <c r="DB81" i="1"/>
  <c r="DB87" i="1"/>
  <c r="DB97" i="1"/>
  <c r="DB69" i="1"/>
  <c r="DB102" i="1"/>
  <c r="DB88" i="1"/>
  <c r="DB72" i="1"/>
  <c r="DB101" i="1"/>
  <c r="DB56" i="1"/>
  <c r="DB49" i="1"/>
  <c r="DB94" i="1"/>
  <c r="DB36" i="1"/>
  <c r="DB31" i="1"/>
  <c r="DB79" i="1"/>
  <c r="DB48" i="1"/>
  <c r="DB46" i="1"/>
  <c r="DB37" i="1"/>
  <c r="DB80" i="1"/>
  <c r="DB44" i="1"/>
  <c r="DB39" i="1"/>
  <c r="DB89" i="1"/>
  <c r="DB71" i="1"/>
  <c r="DB63" i="1"/>
  <c r="DB34" i="1"/>
  <c r="DB90" i="1"/>
  <c r="DB47" i="1"/>
  <c r="DB78" i="1"/>
  <c r="DB91" i="1"/>
  <c r="DB58" i="1"/>
  <c r="DB42" i="1"/>
  <c r="DB68" i="1"/>
  <c r="DB93" i="1"/>
  <c r="DB73" i="1"/>
  <c r="DB83" i="1"/>
  <c r="DB55" i="1"/>
  <c r="DB27" i="1"/>
  <c r="DB28" i="1"/>
  <c r="DB62" i="1"/>
  <c r="DB77" i="1"/>
  <c r="DB33" i="1"/>
  <c r="DB86" i="1"/>
  <c r="DB82" i="1"/>
  <c r="DB84" i="1"/>
  <c r="R104" i="1"/>
  <c r="DA105" i="1"/>
  <c r="HC20" i="1" l="1"/>
  <c r="HB3" i="1"/>
  <c r="HB104" i="1"/>
  <c r="HB106" i="1"/>
  <c r="HB105" i="1"/>
  <c r="HB26" i="1"/>
  <c r="HB25" i="1"/>
  <c r="HB24" i="1"/>
  <c r="HB23" i="1"/>
  <c r="HB22" i="1"/>
  <c r="HB27" i="1"/>
  <c r="HB28" i="1"/>
  <c r="HB29" i="1"/>
  <c r="HB30" i="1"/>
  <c r="HB31" i="1"/>
  <c r="HB32" i="1"/>
  <c r="HB33" i="1"/>
  <c r="HB34" i="1"/>
  <c r="HB36" i="1"/>
  <c r="HB35" i="1"/>
  <c r="HB37" i="1"/>
  <c r="HB38" i="1"/>
  <c r="HB39" i="1"/>
  <c r="HB40" i="1"/>
  <c r="HB41" i="1"/>
  <c r="HB42" i="1"/>
  <c r="HB43" i="1"/>
  <c r="HB44" i="1"/>
  <c r="HB45" i="1"/>
  <c r="HB46" i="1"/>
  <c r="HB47" i="1"/>
  <c r="HB48" i="1"/>
  <c r="HB49" i="1"/>
  <c r="HB50" i="1"/>
  <c r="HB51" i="1"/>
  <c r="HB52" i="1"/>
  <c r="HB53" i="1"/>
  <c r="HB54" i="1"/>
  <c r="HB55" i="1"/>
  <c r="HB56" i="1"/>
  <c r="HB57" i="1"/>
  <c r="HB58" i="1"/>
  <c r="HB59" i="1"/>
  <c r="HB61" i="1"/>
  <c r="HB60" i="1"/>
  <c r="HB62" i="1"/>
  <c r="HB63" i="1"/>
  <c r="HB64" i="1"/>
  <c r="HB65" i="1"/>
  <c r="HB66" i="1"/>
  <c r="HB67" i="1"/>
  <c r="HB68" i="1"/>
  <c r="HB69" i="1"/>
  <c r="HB70" i="1"/>
  <c r="HB71" i="1"/>
  <c r="HB72" i="1"/>
  <c r="HB73" i="1"/>
  <c r="HB74" i="1"/>
  <c r="HB75" i="1"/>
  <c r="HB76" i="1"/>
  <c r="HB77" i="1"/>
  <c r="HB78" i="1"/>
  <c r="HB79" i="1"/>
  <c r="HB80" i="1"/>
  <c r="HB81" i="1"/>
  <c r="HB82" i="1"/>
  <c r="HB83" i="1"/>
  <c r="HB84" i="1"/>
  <c r="HB85" i="1"/>
  <c r="HB86" i="1"/>
  <c r="HB87" i="1"/>
  <c r="HB88" i="1"/>
  <c r="HB89" i="1"/>
  <c r="HB90" i="1"/>
  <c r="HB91" i="1"/>
  <c r="HB92" i="1"/>
  <c r="HB93" i="1"/>
  <c r="HB94" i="1"/>
  <c r="HB95" i="1"/>
  <c r="HB96" i="1"/>
  <c r="HB97" i="1"/>
  <c r="HB98" i="1"/>
  <c r="HB99" i="1"/>
  <c r="HB101" i="1"/>
  <c r="HB100" i="1"/>
  <c r="HB102" i="1"/>
  <c r="DX106" i="1"/>
  <c r="DY106" i="1"/>
  <c r="DZ106" i="1"/>
  <c r="EA106" i="1"/>
  <c r="EB106" i="1"/>
  <c r="EC106" i="1"/>
  <c r="ED106" i="1"/>
  <c r="EE106" i="1"/>
  <c r="EF106" i="1"/>
  <c r="EG106" i="1"/>
  <c r="EH106" i="1"/>
  <c r="EI106" i="1"/>
  <c r="EJ106" i="1"/>
  <c r="EK106" i="1"/>
  <c r="EL106" i="1"/>
  <c r="EM106" i="1"/>
  <c r="EN106" i="1"/>
  <c r="EO106" i="1"/>
  <c r="EP106" i="1"/>
  <c r="EQ106" i="1"/>
  <c r="ER106" i="1"/>
  <c r="ES106" i="1"/>
  <c r="ET106" i="1"/>
  <c r="EU106" i="1"/>
  <c r="EV106" i="1"/>
  <c r="EW106" i="1"/>
  <c r="EX106" i="1"/>
  <c r="EY106" i="1"/>
  <c r="EZ106" i="1"/>
  <c r="FA106" i="1"/>
  <c r="FB106" i="1"/>
  <c r="FC106" i="1"/>
  <c r="FD106" i="1"/>
  <c r="FE106" i="1"/>
  <c r="FF106" i="1"/>
  <c r="FG106" i="1"/>
  <c r="FH106" i="1"/>
  <c r="FI106" i="1"/>
  <c r="FJ106" i="1"/>
  <c r="FK106" i="1"/>
  <c r="FL106" i="1"/>
  <c r="FM106" i="1"/>
  <c r="FN106" i="1"/>
  <c r="FO106" i="1"/>
  <c r="FP106" i="1"/>
  <c r="FQ106" i="1"/>
  <c r="FR106" i="1"/>
  <c r="FS106" i="1"/>
  <c r="FT106" i="1"/>
  <c r="FU106" i="1"/>
  <c r="FV106" i="1"/>
  <c r="FW106" i="1"/>
  <c r="FX106" i="1"/>
  <c r="FY106" i="1"/>
  <c r="FZ106" i="1"/>
  <c r="GA106" i="1"/>
  <c r="GB106" i="1"/>
  <c r="GC106" i="1"/>
  <c r="GD106" i="1"/>
  <c r="GE106" i="1"/>
  <c r="GF106" i="1"/>
  <c r="GG106" i="1"/>
  <c r="GH106" i="1"/>
  <c r="GI106" i="1"/>
  <c r="GJ106" i="1"/>
  <c r="GK106" i="1"/>
  <c r="GL106" i="1"/>
  <c r="GM106" i="1"/>
  <c r="GN106" i="1"/>
  <c r="GO106" i="1"/>
  <c r="GP106" i="1"/>
  <c r="GQ106" i="1"/>
  <c r="GR106" i="1"/>
  <c r="GS106" i="1"/>
  <c r="GT106" i="1"/>
  <c r="GU106" i="1"/>
  <c r="GV106" i="1"/>
  <c r="GW106" i="1"/>
  <c r="GX106" i="1"/>
  <c r="GY106" i="1"/>
  <c r="GZ106" i="1"/>
  <c r="HA106" i="1"/>
  <c r="HB103" i="1"/>
  <c r="Z106" i="1"/>
  <c r="A107" i="1"/>
  <c r="HB107" i="1" s="1"/>
  <c r="Y106" i="1"/>
  <c r="N106" i="1"/>
  <c r="M106" i="1"/>
  <c r="E106" i="1"/>
  <c r="F106" i="1"/>
  <c r="Q106" i="1"/>
  <c r="P106" i="1"/>
  <c r="C106" i="1"/>
  <c r="K106" i="1"/>
  <c r="G106" i="1"/>
  <c r="O106" i="1"/>
  <c r="AA106" i="1"/>
  <c r="I106" i="1"/>
  <c r="J106" i="1"/>
  <c r="L106" i="1"/>
  <c r="H106" i="1"/>
  <c r="D106" i="1"/>
  <c r="AB106" i="1"/>
  <c r="AC106" i="1"/>
  <c r="AD106" i="1"/>
  <c r="AE106" i="1"/>
  <c r="AF106" i="1"/>
  <c r="AG106" i="1"/>
  <c r="AH106" i="1"/>
  <c r="AI106" i="1"/>
  <c r="AJ106" i="1"/>
  <c r="AK106" i="1"/>
  <c r="AL106" i="1"/>
  <c r="AM106" i="1"/>
  <c r="AN106" i="1"/>
  <c r="AO106" i="1"/>
  <c r="AP106" i="1"/>
  <c r="AQ106" i="1"/>
  <c r="AR106" i="1"/>
  <c r="AS106" i="1"/>
  <c r="AT106" i="1"/>
  <c r="AU106" i="1"/>
  <c r="AV106" i="1"/>
  <c r="AW106" i="1"/>
  <c r="AX106" i="1"/>
  <c r="AY106" i="1"/>
  <c r="AZ106" i="1"/>
  <c r="BA106" i="1"/>
  <c r="BB106" i="1"/>
  <c r="BC106" i="1"/>
  <c r="BD106" i="1"/>
  <c r="BE106" i="1"/>
  <c r="BF106" i="1"/>
  <c r="BG106" i="1"/>
  <c r="BH106" i="1"/>
  <c r="BI106" i="1"/>
  <c r="BJ106" i="1"/>
  <c r="BK106" i="1"/>
  <c r="BL106" i="1"/>
  <c r="BM106" i="1"/>
  <c r="BN106" i="1"/>
  <c r="BO106" i="1"/>
  <c r="BP106" i="1"/>
  <c r="BQ106" i="1"/>
  <c r="BR106" i="1"/>
  <c r="BS106" i="1"/>
  <c r="BT106" i="1"/>
  <c r="BU106" i="1"/>
  <c r="BV106" i="1"/>
  <c r="BW106" i="1"/>
  <c r="BX106" i="1"/>
  <c r="BY106" i="1"/>
  <c r="BZ106" i="1"/>
  <c r="CA106" i="1"/>
  <c r="CB106" i="1"/>
  <c r="CC106" i="1"/>
  <c r="CD106" i="1"/>
  <c r="CE106" i="1"/>
  <c r="CF106" i="1"/>
  <c r="CG106" i="1"/>
  <c r="CH106" i="1"/>
  <c r="CI106" i="1"/>
  <c r="CJ106" i="1"/>
  <c r="CK106" i="1"/>
  <c r="CL106" i="1"/>
  <c r="CM106" i="1"/>
  <c r="CN106" i="1"/>
  <c r="CO106" i="1"/>
  <c r="CP106" i="1"/>
  <c r="CQ106" i="1"/>
  <c r="CR106" i="1"/>
  <c r="CS106" i="1"/>
  <c r="CT106" i="1"/>
  <c r="CU106" i="1"/>
  <c r="CV106" i="1"/>
  <c r="CW106" i="1"/>
  <c r="CX106" i="1"/>
  <c r="CY106" i="1"/>
  <c r="CZ106" i="1"/>
  <c r="DA106" i="1"/>
  <c r="U104" i="1"/>
  <c r="T104" i="1"/>
  <c r="C97" i="6" s="1"/>
  <c r="S104" i="1"/>
  <c r="B97" i="6" s="1"/>
  <c r="DC105" i="1"/>
  <c r="DC104" i="1"/>
  <c r="DD20" i="1"/>
  <c r="DC106" i="1"/>
  <c r="DC3" i="1"/>
  <c r="DC107" i="1"/>
  <c r="DC29" i="1"/>
  <c r="DC67" i="1"/>
  <c r="DC70" i="1"/>
  <c r="DC40" i="1"/>
  <c r="DC57" i="1"/>
  <c r="DC23" i="1"/>
  <c r="DC85" i="1"/>
  <c r="DC32" i="1"/>
  <c r="DC53" i="1"/>
  <c r="DC25" i="1"/>
  <c r="DC75" i="1"/>
  <c r="DC59" i="1"/>
  <c r="DC43" i="1"/>
  <c r="DC61" i="1"/>
  <c r="DC41" i="1"/>
  <c r="DC97" i="1"/>
  <c r="DC72" i="1"/>
  <c r="DC65" i="1"/>
  <c r="DC101" i="1"/>
  <c r="DC54" i="1"/>
  <c r="DC99" i="1"/>
  <c r="DC98" i="1"/>
  <c r="DC26" i="1"/>
  <c r="DC38" i="1"/>
  <c r="DC24" i="1"/>
  <c r="DC96" i="1"/>
  <c r="DC103" i="1"/>
  <c r="DC50" i="1"/>
  <c r="DC74" i="1"/>
  <c r="DC64" i="1"/>
  <c r="DC52" i="1"/>
  <c r="DC95" i="1"/>
  <c r="DC22" i="1"/>
  <c r="DC45" i="1"/>
  <c r="DC66" i="1"/>
  <c r="DC51" i="1"/>
  <c r="DC100" i="1"/>
  <c r="DC87" i="1"/>
  <c r="DC102" i="1"/>
  <c r="DC81" i="1"/>
  <c r="DC92" i="1"/>
  <c r="DC69" i="1"/>
  <c r="DC30" i="1"/>
  <c r="DC73" i="1"/>
  <c r="DC27" i="1"/>
  <c r="DC37" i="1"/>
  <c r="DC76" i="1"/>
  <c r="DC68" i="1"/>
  <c r="DC91" i="1"/>
  <c r="DC35" i="1"/>
  <c r="DC44" i="1"/>
  <c r="DC48" i="1"/>
  <c r="DC42" i="1"/>
  <c r="DC62" i="1"/>
  <c r="DC56" i="1"/>
  <c r="DC55" i="1"/>
  <c r="DC94" i="1"/>
  <c r="DC39" i="1"/>
  <c r="DC84" i="1"/>
  <c r="DC28" i="1"/>
  <c r="DC63" i="1"/>
  <c r="DC71" i="1"/>
  <c r="DC93" i="1"/>
  <c r="DC78" i="1"/>
  <c r="DC34" i="1"/>
  <c r="DC83" i="1"/>
  <c r="DC31" i="1"/>
  <c r="DC77" i="1"/>
  <c r="DC49" i="1"/>
  <c r="DC89" i="1"/>
  <c r="DC36" i="1"/>
  <c r="DC88" i="1"/>
  <c r="DC58" i="1"/>
  <c r="DC80" i="1"/>
  <c r="DC79" i="1"/>
  <c r="DC46" i="1"/>
  <c r="DC60" i="1"/>
  <c r="DC86" i="1"/>
  <c r="DC82" i="1"/>
  <c r="DC47" i="1"/>
  <c r="DC90" i="1"/>
  <c r="DC33" i="1"/>
  <c r="R105" i="1"/>
  <c r="HC3" i="1" l="1"/>
  <c r="HD20" i="1"/>
  <c r="HC107" i="1"/>
  <c r="HC105" i="1"/>
  <c r="HC106" i="1"/>
  <c r="HC24" i="1"/>
  <c r="HC22" i="1"/>
  <c r="HC23" i="1"/>
  <c r="HC26" i="1"/>
  <c r="HC25" i="1"/>
  <c r="HC27" i="1"/>
  <c r="HC28" i="1"/>
  <c r="HC29" i="1"/>
  <c r="HC30" i="1"/>
  <c r="HC31" i="1"/>
  <c r="HC32" i="1"/>
  <c r="HC33" i="1"/>
  <c r="HC34" i="1"/>
  <c r="HC35" i="1"/>
  <c r="HC36" i="1"/>
  <c r="HC37" i="1"/>
  <c r="HC38" i="1"/>
  <c r="HC39" i="1"/>
  <c r="HC40" i="1"/>
  <c r="HC41" i="1"/>
  <c r="HC42" i="1"/>
  <c r="HC43" i="1"/>
  <c r="HC44" i="1"/>
  <c r="HC45" i="1"/>
  <c r="HC46" i="1"/>
  <c r="HC47" i="1"/>
  <c r="HC48" i="1"/>
  <c r="HC49" i="1"/>
  <c r="HC50" i="1"/>
  <c r="HC51" i="1"/>
  <c r="HC52" i="1"/>
  <c r="HC53" i="1"/>
  <c r="HC54" i="1"/>
  <c r="HC55" i="1"/>
  <c r="HC56" i="1"/>
  <c r="HC57" i="1"/>
  <c r="HC58" i="1"/>
  <c r="HC59" i="1"/>
  <c r="HC60" i="1"/>
  <c r="HC61" i="1"/>
  <c r="HC62" i="1"/>
  <c r="HC63" i="1"/>
  <c r="HC64" i="1"/>
  <c r="HC65" i="1"/>
  <c r="HC66" i="1"/>
  <c r="HC67" i="1"/>
  <c r="HC68" i="1"/>
  <c r="HC69" i="1"/>
  <c r="HC70" i="1"/>
  <c r="HC71" i="1"/>
  <c r="HC72" i="1"/>
  <c r="HC73" i="1"/>
  <c r="HC74" i="1"/>
  <c r="HC75" i="1"/>
  <c r="HC76" i="1"/>
  <c r="HC77" i="1"/>
  <c r="HC78" i="1"/>
  <c r="HC80" i="1"/>
  <c r="HC79" i="1"/>
  <c r="HC81" i="1"/>
  <c r="HC82" i="1"/>
  <c r="HC83" i="1"/>
  <c r="HC84" i="1"/>
  <c r="HC85" i="1"/>
  <c r="HC86" i="1"/>
  <c r="HC87" i="1"/>
  <c r="HC88" i="1"/>
  <c r="HC89" i="1"/>
  <c r="HC90" i="1"/>
  <c r="HC91" i="1"/>
  <c r="HC92" i="1"/>
  <c r="HC93" i="1"/>
  <c r="HC94" i="1"/>
  <c r="HC95" i="1"/>
  <c r="HC96" i="1"/>
  <c r="HC97" i="1"/>
  <c r="HC98" i="1"/>
  <c r="HC99" i="1"/>
  <c r="HC100" i="1"/>
  <c r="HC101" i="1"/>
  <c r="HC102" i="1"/>
  <c r="DX107" i="1"/>
  <c r="DY107" i="1"/>
  <c r="DZ107" i="1"/>
  <c r="EA107" i="1"/>
  <c r="EB107" i="1"/>
  <c r="EC107" i="1"/>
  <c r="ED107" i="1"/>
  <c r="EE107" i="1"/>
  <c r="EF107" i="1"/>
  <c r="EG107" i="1"/>
  <c r="EH107" i="1"/>
  <c r="EI107" i="1"/>
  <c r="EJ107" i="1"/>
  <c r="EK107" i="1"/>
  <c r="EL107" i="1"/>
  <c r="EM107" i="1"/>
  <c r="EN107" i="1"/>
  <c r="EO107" i="1"/>
  <c r="EP107" i="1"/>
  <c r="EQ107" i="1"/>
  <c r="ER107" i="1"/>
  <c r="ES107" i="1"/>
  <c r="ET107" i="1"/>
  <c r="EU107" i="1"/>
  <c r="EV107" i="1"/>
  <c r="EW107" i="1"/>
  <c r="EX107" i="1"/>
  <c r="EY107" i="1"/>
  <c r="EZ107" i="1"/>
  <c r="FA107" i="1"/>
  <c r="FB107" i="1"/>
  <c r="FC107" i="1"/>
  <c r="FD107" i="1"/>
  <c r="FE107" i="1"/>
  <c r="FF107" i="1"/>
  <c r="FG107" i="1"/>
  <c r="FH107" i="1"/>
  <c r="FI107" i="1"/>
  <c r="FJ107" i="1"/>
  <c r="FK107" i="1"/>
  <c r="FL107" i="1"/>
  <c r="FM107" i="1"/>
  <c r="FN107" i="1"/>
  <c r="FO107" i="1"/>
  <c r="FP107" i="1"/>
  <c r="FQ107" i="1"/>
  <c r="FR107" i="1"/>
  <c r="FS107" i="1"/>
  <c r="FT107" i="1"/>
  <c r="FU107" i="1"/>
  <c r="FV107" i="1"/>
  <c r="FW107" i="1"/>
  <c r="FX107" i="1"/>
  <c r="FY107" i="1"/>
  <c r="FZ107" i="1"/>
  <c r="GA107" i="1"/>
  <c r="GB107" i="1"/>
  <c r="GC107" i="1"/>
  <c r="GD107" i="1"/>
  <c r="GE107" i="1"/>
  <c r="GF107" i="1"/>
  <c r="GG107" i="1"/>
  <c r="GH107" i="1"/>
  <c r="GI107" i="1"/>
  <c r="GJ107" i="1"/>
  <c r="GK107" i="1"/>
  <c r="GL107" i="1"/>
  <c r="GM107" i="1"/>
  <c r="GN107" i="1"/>
  <c r="GO107" i="1"/>
  <c r="GP107" i="1"/>
  <c r="GQ107" i="1"/>
  <c r="GR107" i="1"/>
  <c r="GS107" i="1"/>
  <c r="GT107" i="1"/>
  <c r="GU107" i="1"/>
  <c r="GV107" i="1"/>
  <c r="GW107" i="1"/>
  <c r="GX107" i="1"/>
  <c r="GY107" i="1"/>
  <c r="GZ107" i="1"/>
  <c r="HA107" i="1"/>
  <c r="HC103" i="1"/>
  <c r="HC104" i="1"/>
  <c r="S105" i="1"/>
  <c r="B98" i="6" s="1"/>
  <c r="U105" i="1"/>
  <c r="T105" i="1"/>
  <c r="C98" i="6" s="1"/>
  <c r="Y107" i="1"/>
  <c r="Z107" i="1"/>
  <c r="A108" i="1"/>
  <c r="HC108" i="1" s="1"/>
  <c r="M107" i="1"/>
  <c r="N107" i="1"/>
  <c r="L107" i="1"/>
  <c r="P107" i="1"/>
  <c r="H107" i="1"/>
  <c r="AA107" i="1"/>
  <c r="K107" i="1"/>
  <c r="D107" i="1"/>
  <c r="J107" i="1"/>
  <c r="G107" i="1"/>
  <c r="Q107" i="1"/>
  <c r="E107" i="1"/>
  <c r="O107" i="1"/>
  <c r="I107" i="1"/>
  <c r="F107" i="1"/>
  <c r="C107" i="1"/>
  <c r="AB107" i="1"/>
  <c r="AC107" i="1"/>
  <c r="AD107" i="1"/>
  <c r="AE107" i="1"/>
  <c r="AF107" i="1"/>
  <c r="AG107" i="1"/>
  <c r="AH107" i="1"/>
  <c r="AI107" i="1"/>
  <c r="AJ107" i="1"/>
  <c r="AK107" i="1"/>
  <c r="AL107" i="1"/>
  <c r="AM107" i="1"/>
  <c r="AN107" i="1"/>
  <c r="AO107" i="1"/>
  <c r="AP107" i="1"/>
  <c r="AQ107" i="1"/>
  <c r="AR107" i="1"/>
  <c r="AS107" i="1"/>
  <c r="AT107" i="1"/>
  <c r="AU107" i="1"/>
  <c r="AV107" i="1"/>
  <c r="AW107" i="1"/>
  <c r="AX107" i="1"/>
  <c r="AY107" i="1"/>
  <c r="AZ107" i="1"/>
  <c r="BA107" i="1"/>
  <c r="BB107" i="1"/>
  <c r="BC107" i="1"/>
  <c r="BD107" i="1"/>
  <c r="BE107" i="1"/>
  <c r="BF107" i="1"/>
  <c r="BG107" i="1"/>
  <c r="BH107" i="1"/>
  <c r="BI107" i="1"/>
  <c r="BJ107" i="1"/>
  <c r="BK107" i="1"/>
  <c r="BL107" i="1"/>
  <c r="BM107" i="1"/>
  <c r="BN107" i="1"/>
  <c r="BO107" i="1"/>
  <c r="BP107" i="1"/>
  <c r="BQ107" i="1"/>
  <c r="BR107" i="1"/>
  <c r="BS107" i="1"/>
  <c r="BT107" i="1"/>
  <c r="BU107" i="1"/>
  <c r="BV107" i="1"/>
  <c r="BW107" i="1"/>
  <c r="BX107" i="1"/>
  <c r="BY107" i="1"/>
  <c r="BZ107" i="1"/>
  <c r="CA107" i="1"/>
  <c r="CB107" i="1"/>
  <c r="CC107" i="1"/>
  <c r="CD107" i="1"/>
  <c r="CE107" i="1"/>
  <c r="CF107" i="1"/>
  <c r="CG107" i="1"/>
  <c r="CH107" i="1"/>
  <c r="CI107" i="1"/>
  <c r="CJ107" i="1"/>
  <c r="CK107" i="1"/>
  <c r="CL107" i="1"/>
  <c r="CM107" i="1"/>
  <c r="CN107" i="1"/>
  <c r="CO107" i="1"/>
  <c r="CP107" i="1"/>
  <c r="CQ107" i="1"/>
  <c r="CR107" i="1"/>
  <c r="CS107" i="1"/>
  <c r="CT107" i="1"/>
  <c r="CU107" i="1"/>
  <c r="CV107" i="1"/>
  <c r="CW107" i="1"/>
  <c r="CX107" i="1"/>
  <c r="CY107" i="1"/>
  <c r="CZ107" i="1"/>
  <c r="DA107" i="1"/>
  <c r="DB107" i="1"/>
  <c r="DE20" i="1"/>
  <c r="DD107" i="1"/>
  <c r="DD3" i="1"/>
  <c r="DD105" i="1"/>
  <c r="DD106" i="1"/>
  <c r="DD67" i="1"/>
  <c r="DD25" i="1"/>
  <c r="DD32" i="1"/>
  <c r="DD53" i="1"/>
  <c r="DD54" i="1"/>
  <c r="DD99" i="1"/>
  <c r="DD95" i="1"/>
  <c r="DD29" i="1"/>
  <c r="DD96" i="1"/>
  <c r="DD57" i="1"/>
  <c r="DD23" i="1"/>
  <c r="DD24" i="1"/>
  <c r="DD40" i="1"/>
  <c r="DD22" i="1"/>
  <c r="DD35" i="1"/>
  <c r="DD76" i="1"/>
  <c r="DD73" i="1"/>
  <c r="DD104" i="1"/>
  <c r="DD100" i="1"/>
  <c r="DD87" i="1"/>
  <c r="DD65" i="1"/>
  <c r="DD81" i="1"/>
  <c r="DD103" i="1"/>
  <c r="DD59" i="1"/>
  <c r="DD49" i="1"/>
  <c r="DD43" i="1"/>
  <c r="DD98" i="1"/>
  <c r="DD51" i="1"/>
  <c r="DD74" i="1"/>
  <c r="DD66" i="1"/>
  <c r="DD26" i="1"/>
  <c r="DD64" i="1"/>
  <c r="DD85" i="1"/>
  <c r="DD70" i="1"/>
  <c r="DD50" i="1"/>
  <c r="DD75" i="1"/>
  <c r="DD56" i="1"/>
  <c r="DD38" i="1"/>
  <c r="DD92" i="1"/>
  <c r="DD61" i="1"/>
  <c r="DD41" i="1"/>
  <c r="DD101" i="1"/>
  <c r="DD69" i="1"/>
  <c r="DD88" i="1"/>
  <c r="DD102" i="1"/>
  <c r="DD30" i="1"/>
  <c r="DD97" i="1"/>
  <c r="DD72" i="1"/>
  <c r="DD37" i="1"/>
  <c r="DD55" i="1"/>
  <c r="DD91" i="1"/>
  <c r="DD68" i="1"/>
  <c r="DD34" i="1"/>
  <c r="DD31" i="1"/>
  <c r="DD94" i="1"/>
  <c r="DD60" i="1"/>
  <c r="DD80" i="1"/>
  <c r="DD28" i="1"/>
  <c r="DD83" i="1"/>
  <c r="DD36" i="1"/>
  <c r="DD58" i="1"/>
  <c r="DD46" i="1"/>
  <c r="DD71" i="1"/>
  <c r="DD63" i="1"/>
  <c r="DD33" i="1"/>
  <c r="DD78" i="1"/>
  <c r="DD82" i="1"/>
  <c r="DD52" i="1"/>
  <c r="DD45" i="1"/>
  <c r="DD79" i="1"/>
  <c r="DD47" i="1"/>
  <c r="DD48" i="1"/>
  <c r="DD39" i="1"/>
  <c r="DD27" i="1"/>
  <c r="DD89" i="1"/>
  <c r="DD44" i="1"/>
  <c r="DD77" i="1"/>
  <c r="DD84" i="1"/>
  <c r="DD62" i="1"/>
  <c r="DD42" i="1"/>
  <c r="DD93" i="1"/>
  <c r="DD86" i="1"/>
  <c r="DD90" i="1"/>
  <c r="R106" i="1"/>
  <c r="DD108" i="1" l="1"/>
  <c r="HD3" i="1"/>
  <c r="HE20" i="1"/>
  <c r="HD108" i="1"/>
  <c r="HD106" i="1"/>
  <c r="HD107" i="1"/>
  <c r="HD23" i="1"/>
  <c r="HD24" i="1"/>
  <c r="HD22" i="1"/>
  <c r="HD26" i="1"/>
  <c r="HD25" i="1"/>
  <c r="HD27" i="1"/>
  <c r="HD28" i="1"/>
  <c r="HD29" i="1"/>
  <c r="HD30" i="1"/>
  <c r="HD31" i="1"/>
  <c r="HD32" i="1"/>
  <c r="HD33" i="1"/>
  <c r="HD34" i="1"/>
  <c r="HD35" i="1"/>
  <c r="HD36" i="1"/>
  <c r="HD37" i="1"/>
  <c r="HD38" i="1"/>
  <c r="HD39" i="1"/>
  <c r="HD40" i="1"/>
  <c r="HD41" i="1"/>
  <c r="HD42" i="1"/>
  <c r="HD43" i="1"/>
  <c r="HD44" i="1"/>
  <c r="HD45" i="1"/>
  <c r="HD46" i="1"/>
  <c r="HD47" i="1"/>
  <c r="HD48" i="1"/>
  <c r="HD49" i="1"/>
  <c r="HD50" i="1"/>
  <c r="HD51" i="1"/>
  <c r="HD52" i="1"/>
  <c r="HD53" i="1"/>
  <c r="HD54" i="1"/>
  <c r="HD55" i="1"/>
  <c r="HD56" i="1"/>
  <c r="HD57" i="1"/>
  <c r="HD58" i="1"/>
  <c r="HD59" i="1"/>
  <c r="HD61" i="1"/>
  <c r="HD60" i="1"/>
  <c r="HD62" i="1"/>
  <c r="HD63" i="1"/>
  <c r="HD64" i="1"/>
  <c r="HD65" i="1"/>
  <c r="HD66" i="1"/>
  <c r="HD67" i="1"/>
  <c r="HD68" i="1"/>
  <c r="HD69" i="1"/>
  <c r="HD70" i="1"/>
  <c r="HD71" i="1"/>
  <c r="HD72" i="1"/>
  <c r="HD73" i="1"/>
  <c r="HD74" i="1"/>
  <c r="HD75" i="1"/>
  <c r="HD76" i="1"/>
  <c r="HD77" i="1"/>
  <c r="HD78" i="1"/>
  <c r="HD80" i="1"/>
  <c r="HD79" i="1"/>
  <c r="HD81" i="1"/>
  <c r="HD82" i="1"/>
  <c r="HD83" i="1"/>
  <c r="HD84" i="1"/>
  <c r="HD86" i="1"/>
  <c r="HD85" i="1"/>
  <c r="HD87" i="1"/>
  <c r="HD88" i="1"/>
  <c r="HD89" i="1"/>
  <c r="HD90" i="1"/>
  <c r="HD91" i="1"/>
  <c r="HD92" i="1"/>
  <c r="HD93" i="1"/>
  <c r="HD94" i="1"/>
  <c r="HD95" i="1"/>
  <c r="HD96" i="1"/>
  <c r="HD97" i="1"/>
  <c r="HD98" i="1"/>
  <c r="HD99" i="1"/>
  <c r="HD101" i="1"/>
  <c r="HD100" i="1"/>
  <c r="HD102" i="1"/>
  <c r="HD103" i="1"/>
  <c r="HD104" i="1"/>
  <c r="DX108" i="1"/>
  <c r="DY108" i="1"/>
  <c r="DZ108" i="1"/>
  <c r="EA108" i="1"/>
  <c r="EB108" i="1"/>
  <c r="EC108" i="1"/>
  <c r="ED108" i="1"/>
  <c r="EE108" i="1"/>
  <c r="EF108" i="1"/>
  <c r="EG108" i="1"/>
  <c r="EH108" i="1"/>
  <c r="EI108" i="1"/>
  <c r="EJ108" i="1"/>
  <c r="EK108" i="1"/>
  <c r="EL108" i="1"/>
  <c r="EM108" i="1"/>
  <c r="EN108" i="1"/>
  <c r="EO108" i="1"/>
  <c r="EP108" i="1"/>
  <c r="EQ108" i="1"/>
  <c r="ER108" i="1"/>
  <c r="ES108" i="1"/>
  <c r="ET108" i="1"/>
  <c r="EU108" i="1"/>
  <c r="EV108" i="1"/>
  <c r="EW108" i="1"/>
  <c r="EX108" i="1"/>
  <c r="EY108" i="1"/>
  <c r="EZ108" i="1"/>
  <c r="FA108" i="1"/>
  <c r="FB108" i="1"/>
  <c r="FC108" i="1"/>
  <c r="FD108" i="1"/>
  <c r="FE108" i="1"/>
  <c r="FF108" i="1"/>
  <c r="FG108" i="1"/>
  <c r="FH108" i="1"/>
  <c r="FI108" i="1"/>
  <c r="FJ108" i="1"/>
  <c r="FK108" i="1"/>
  <c r="FL108" i="1"/>
  <c r="FM108" i="1"/>
  <c r="FN108" i="1"/>
  <c r="FO108" i="1"/>
  <c r="FP108" i="1"/>
  <c r="FQ108" i="1"/>
  <c r="FR108" i="1"/>
  <c r="FS108" i="1"/>
  <c r="FT108" i="1"/>
  <c r="FU108" i="1"/>
  <c r="FV108" i="1"/>
  <c r="FW108" i="1"/>
  <c r="FX108" i="1"/>
  <c r="FY108" i="1"/>
  <c r="FZ108" i="1"/>
  <c r="GA108" i="1"/>
  <c r="GB108" i="1"/>
  <c r="GC108" i="1"/>
  <c r="GD108" i="1"/>
  <c r="GE108" i="1"/>
  <c r="GF108" i="1"/>
  <c r="GG108" i="1"/>
  <c r="GH108" i="1"/>
  <c r="GI108" i="1"/>
  <c r="GJ108" i="1"/>
  <c r="GK108" i="1"/>
  <c r="GL108" i="1"/>
  <c r="GM108" i="1"/>
  <c r="GN108" i="1"/>
  <c r="GO108" i="1"/>
  <c r="GP108" i="1"/>
  <c r="GQ108" i="1"/>
  <c r="GR108" i="1"/>
  <c r="GS108" i="1"/>
  <c r="GT108" i="1"/>
  <c r="GU108" i="1"/>
  <c r="GV108" i="1"/>
  <c r="GW108" i="1"/>
  <c r="GX108" i="1"/>
  <c r="GY108" i="1"/>
  <c r="GZ108" i="1"/>
  <c r="HA108" i="1"/>
  <c r="HB108" i="1"/>
  <c r="HD105" i="1"/>
  <c r="S106" i="1"/>
  <c r="B99" i="6" s="1"/>
  <c r="T106" i="1"/>
  <c r="C99" i="6" s="1"/>
  <c r="U106" i="1"/>
  <c r="R107" i="1"/>
  <c r="Y108" i="1"/>
  <c r="Z108" i="1"/>
  <c r="A109" i="1"/>
  <c r="HD109" i="1" s="1"/>
  <c r="M108" i="1"/>
  <c r="AA108" i="1"/>
  <c r="N108" i="1"/>
  <c r="C108" i="1"/>
  <c r="L108" i="1"/>
  <c r="O108" i="1"/>
  <c r="Q108" i="1"/>
  <c r="D108" i="1"/>
  <c r="E108" i="1"/>
  <c r="J108" i="1"/>
  <c r="G108" i="1"/>
  <c r="F108" i="1"/>
  <c r="P108" i="1"/>
  <c r="I108" i="1"/>
  <c r="H108" i="1"/>
  <c r="K108" i="1"/>
  <c r="AB108" i="1"/>
  <c r="AC108" i="1"/>
  <c r="AD108" i="1"/>
  <c r="AE108" i="1"/>
  <c r="AF108" i="1"/>
  <c r="AG108" i="1"/>
  <c r="AH108" i="1"/>
  <c r="AI108" i="1"/>
  <c r="AJ108" i="1"/>
  <c r="AK108" i="1"/>
  <c r="AL108" i="1"/>
  <c r="AM108" i="1"/>
  <c r="AN108" i="1"/>
  <c r="AO108" i="1"/>
  <c r="AP108" i="1"/>
  <c r="AQ108" i="1"/>
  <c r="AR108" i="1"/>
  <c r="AS108" i="1"/>
  <c r="AT108" i="1"/>
  <c r="AU108" i="1"/>
  <c r="AV108" i="1"/>
  <c r="AW108" i="1"/>
  <c r="AX108" i="1"/>
  <c r="AY108" i="1"/>
  <c r="AZ108" i="1"/>
  <c r="BA108" i="1"/>
  <c r="BB108" i="1"/>
  <c r="BC108" i="1"/>
  <c r="BD108" i="1"/>
  <c r="BE108" i="1"/>
  <c r="BF108" i="1"/>
  <c r="BG108" i="1"/>
  <c r="BH108" i="1"/>
  <c r="BI108" i="1"/>
  <c r="BJ108" i="1"/>
  <c r="BK108" i="1"/>
  <c r="BL108" i="1"/>
  <c r="BM108" i="1"/>
  <c r="BN108" i="1"/>
  <c r="BO108" i="1"/>
  <c r="BP108" i="1"/>
  <c r="BQ108" i="1"/>
  <c r="BR108" i="1"/>
  <c r="BS108" i="1"/>
  <c r="BT108" i="1"/>
  <c r="BU108" i="1"/>
  <c r="BV108" i="1"/>
  <c r="BW108" i="1"/>
  <c r="BX108" i="1"/>
  <c r="BY108" i="1"/>
  <c r="BZ108" i="1"/>
  <c r="CA108" i="1"/>
  <c r="CB108" i="1"/>
  <c r="CC108" i="1"/>
  <c r="CD108" i="1"/>
  <c r="CE108" i="1"/>
  <c r="CF108" i="1"/>
  <c r="CG108" i="1"/>
  <c r="CH108" i="1"/>
  <c r="CI108" i="1"/>
  <c r="CJ108" i="1"/>
  <c r="CK108" i="1"/>
  <c r="CL108" i="1"/>
  <c r="CM108" i="1"/>
  <c r="CN108" i="1"/>
  <c r="CO108" i="1"/>
  <c r="CP108" i="1"/>
  <c r="CQ108" i="1"/>
  <c r="CR108" i="1"/>
  <c r="CS108" i="1"/>
  <c r="CT108" i="1"/>
  <c r="CU108" i="1"/>
  <c r="CV108" i="1"/>
  <c r="CW108" i="1"/>
  <c r="CX108" i="1"/>
  <c r="CY108" i="1"/>
  <c r="CZ108" i="1"/>
  <c r="DA108" i="1"/>
  <c r="DB108" i="1"/>
  <c r="DC108" i="1"/>
  <c r="DF20" i="1"/>
  <c r="DE108" i="1"/>
  <c r="DE107" i="1"/>
  <c r="DE106" i="1"/>
  <c r="DE3" i="1"/>
  <c r="DE70" i="1"/>
  <c r="DE32" i="1"/>
  <c r="DE24" i="1"/>
  <c r="DE96" i="1"/>
  <c r="DE40" i="1"/>
  <c r="DE57" i="1"/>
  <c r="DE53" i="1"/>
  <c r="DE54" i="1"/>
  <c r="DE85" i="1"/>
  <c r="DE103" i="1"/>
  <c r="DE95" i="1"/>
  <c r="DE66" i="1"/>
  <c r="DE100" i="1"/>
  <c r="DE61" i="1"/>
  <c r="DE102" i="1"/>
  <c r="DE101" i="1"/>
  <c r="DE41" i="1"/>
  <c r="DE29" i="1"/>
  <c r="DE99" i="1"/>
  <c r="DE23" i="1"/>
  <c r="DE75" i="1"/>
  <c r="DE51" i="1"/>
  <c r="DE104" i="1"/>
  <c r="DE38" i="1"/>
  <c r="DE87" i="1"/>
  <c r="DE22" i="1"/>
  <c r="DE50" i="1"/>
  <c r="DE59" i="1"/>
  <c r="DE26" i="1"/>
  <c r="DE52" i="1"/>
  <c r="DE67" i="1"/>
  <c r="DE25" i="1"/>
  <c r="DE35" i="1"/>
  <c r="DE27" i="1"/>
  <c r="DE76" i="1"/>
  <c r="DE43" i="1"/>
  <c r="DE98" i="1"/>
  <c r="DE74" i="1"/>
  <c r="DE64" i="1"/>
  <c r="DE56" i="1"/>
  <c r="DE81" i="1"/>
  <c r="DE65" i="1"/>
  <c r="DE69" i="1"/>
  <c r="DE30" i="1"/>
  <c r="DE88" i="1"/>
  <c r="DE72" i="1"/>
  <c r="DE97" i="1"/>
  <c r="DE92" i="1"/>
  <c r="DE37" i="1"/>
  <c r="DE89" i="1"/>
  <c r="DE78" i="1"/>
  <c r="DE91" i="1"/>
  <c r="DE36" i="1"/>
  <c r="DE31" i="1"/>
  <c r="DE94" i="1"/>
  <c r="DE80" i="1"/>
  <c r="DE28" i="1"/>
  <c r="DE84" i="1"/>
  <c r="DE90" i="1"/>
  <c r="DE79" i="1"/>
  <c r="DE44" i="1"/>
  <c r="DE55" i="1"/>
  <c r="DE58" i="1"/>
  <c r="DE86" i="1"/>
  <c r="DE82" i="1"/>
  <c r="DE34" i="1"/>
  <c r="DE73" i="1"/>
  <c r="DE39" i="1"/>
  <c r="DE62" i="1"/>
  <c r="DE60" i="1"/>
  <c r="DE42" i="1"/>
  <c r="DE77" i="1"/>
  <c r="DE93" i="1"/>
  <c r="DE71" i="1"/>
  <c r="DE68" i="1"/>
  <c r="DE83" i="1"/>
  <c r="DE63" i="1"/>
  <c r="DE45" i="1"/>
  <c r="DE48" i="1"/>
  <c r="DE49" i="1"/>
  <c r="DE33" i="1"/>
  <c r="DE105" i="1"/>
  <c r="DE46" i="1"/>
  <c r="DE47" i="1"/>
  <c r="HF20" i="1" l="1"/>
  <c r="HE3" i="1"/>
  <c r="DE109" i="1"/>
  <c r="HE109" i="1"/>
  <c r="HE108" i="1"/>
  <c r="HE107" i="1"/>
  <c r="HE22" i="1"/>
  <c r="HE24" i="1"/>
  <c r="HE23" i="1"/>
  <c r="HE25" i="1"/>
  <c r="HE26" i="1"/>
  <c r="HE27" i="1"/>
  <c r="HE28" i="1"/>
  <c r="HE29" i="1"/>
  <c r="HE30" i="1"/>
  <c r="HE31" i="1"/>
  <c r="HE32" i="1"/>
  <c r="HE33" i="1"/>
  <c r="HE34" i="1"/>
  <c r="HE36" i="1"/>
  <c r="HE35" i="1"/>
  <c r="HE37" i="1"/>
  <c r="HE38" i="1"/>
  <c r="HE39" i="1"/>
  <c r="HE40" i="1"/>
  <c r="HE41" i="1"/>
  <c r="HE42" i="1"/>
  <c r="HE43" i="1"/>
  <c r="HE44" i="1"/>
  <c r="HE45" i="1"/>
  <c r="HE46" i="1"/>
  <c r="HE47" i="1"/>
  <c r="HE48" i="1"/>
  <c r="HE49" i="1"/>
  <c r="HE50" i="1"/>
  <c r="HE51" i="1"/>
  <c r="HE52" i="1"/>
  <c r="HE53" i="1"/>
  <c r="HE54" i="1"/>
  <c r="HE55" i="1"/>
  <c r="HE56" i="1"/>
  <c r="HE57" i="1"/>
  <c r="HE58" i="1"/>
  <c r="HE59" i="1"/>
  <c r="HE61" i="1"/>
  <c r="HE60" i="1"/>
  <c r="HE62" i="1"/>
  <c r="HE63" i="1"/>
  <c r="HE64" i="1"/>
  <c r="HE65" i="1"/>
  <c r="HE66" i="1"/>
  <c r="HE67" i="1"/>
  <c r="HE68" i="1"/>
  <c r="HE69" i="1"/>
  <c r="HE70" i="1"/>
  <c r="HE71" i="1"/>
  <c r="HE72" i="1"/>
  <c r="HE73" i="1"/>
  <c r="HE74" i="1"/>
  <c r="HE75" i="1"/>
  <c r="HE76" i="1"/>
  <c r="HE77" i="1"/>
  <c r="HE78" i="1"/>
  <c r="HE79" i="1"/>
  <c r="HE80" i="1"/>
  <c r="HE81" i="1"/>
  <c r="HE82" i="1"/>
  <c r="HE83" i="1"/>
  <c r="HE84" i="1"/>
  <c r="HE86" i="1"/>
  <c r="HE85" i="1"/>
  <c r="HE87" i="1"/>
  <c r="HE88" i="1"/>
  <c r="HE89" i="1"/>
  <c r="HE90" i="1"/>
  <c r="HE91" i="1"/>
  <c r="HE92" i="1"/>
  <c r="HE93" i="1"/>
  <c r="HE94" i="1"/>
  <c r="HE95" i="1"/>
  <c r="HE96" i="1"/>
  <c r="HE97" i="1"/>
  <c r="HE98" i="1"/>
  <c r="HE99" i="1"/>
  <c r="HE100" i="1"/>
  <c r="HE101" i="1"/>
  <c r="HE102" i="1"/>
  <c r="HE103" i="1"/>
  <c r="HE104" i="1"/>
  <c r="HE105" i="1"/>
  <c r="DX109" i="1"/>
  <c r="DY109" i="1"/>
  <c r="DZ109" i="1"/>
  <c r="EA109" i="1"/>
  <c r="EB109" i="1"/>
  <c r="EC109" i="1"/>
  <c r="ED109" i="1"/>
  <c r="EE109" i="1"/>
  <c r="EF109" i="1"/>
  <c r="EG109" i="1"/>
  <c r="EH109" i="1"/>
  <c r="EI109" i="1"/>
  <c r="EJ109" i="1"/>
  <c r="EK109" i="1"/>
  <c r="EL109" i="1"/>
  <c r="EM109" i="1"/>
  <c r="EN109" i="1"/>
  <c r="EO109" i="1"/>
  <c r="EP109" i="1"/>
  <c r="EQ109" i="1"/>
  <c r="ER109" i="1"/>
  <c r="ES109" i="1"/>
  <c r="ET109" i="1"/>
  <c r="EU109" i="1"/>
  <c r="EV109" i="1"/>
  <c r="EW109" i="1"/>
  <c r="EX109" i="1"/>
  <c r="EY109" i="1"/>
  <c r="EZ109" i="1"/>
  <c r="FA109" i="1"/>
  <c r="FB109" i="1"/>
  <c r="FC109" i="1"/>
  <c r="FD109" i="1"/>
  <c r="FE109" i="1"/>
  <c r="FF109" i="1"/>
  <c r="FG109" i="1"/>
  <c r="FH109" i="1"/>
  <c r="FI109" i="1"/>
  <c r="FJ109" i="1"/>
  <c r="FK109" i="1"/>
  <c r="FL109" i="1"/>
  <c r="FM109" i="1"/>
  <c r="FN109" i="1"/>
  <c r="FO109" i="1"/>
  <c r="FP109" i="1"/>
  <c r="FQ109" i="1"/>
  <c r="FR109" i="1"/>
  <c r="FS109" i="1"/>
  <c r="FT109" i="1"/>
  <c r="FU109" i="1"/>
  <c r="FV109" i="1"/>
  <c r="FW109" i="1"/>
  <c r="FX109" i="1"/>
  <c r="FY109" i="1"/>
  <c r="FZ109" i="1"/>
  <c r="GA109" i="1"/>
  <c r="GB109" i="1"/>
  <c r="GC109" i="1"/>
  <c r="GD109" i="1"/>
  <c r="GE109" i="1"/>
  <c r="GF109" i="1"/>
  <c r="GG109" i="1"/>
  <c r="GH109" i="1"/>
  <c r="GI109" i="1"/>
  <c r="GJ109" i="1"/>
  <c r="GK109" i="1"/>
  <c r="GL109" i="1"/>
  <c r="GM109" i="1"/>
  <c r="GN109" i="1"/>
  <c r="GO109" i="1"/>
  <c r="GP109" i="1"/>
  <c r="GQ109" i="1"/>
  <c r="GR109" i="1"/>
  <c r="GS109" i="1"/>
  <c r="GT109" i="1"/>
  <c r="GU109" i="1"/>
  <c r="GV109" i="1"/>
  <c r="GW109" i="1"/>
  <c r="GX109" i="1"/>
  <c r="GY109" i="1"/>
  <c r="GZ109" i="1"/>
  <c r="HA109" i="1"/>
  <c r="HB109" i="1"/>
  <c r="HC109" i="1"/>
  <c r="HF106" i="1"/>
  <c r="HE106" i="1"/>
  <c r="R108" i="1"/>
  <c r="DF108" i="1"/>
  <c r="DG20" i="1"/>
  <c r="DF109" i="1"/>
  <c r="DF3" i="1"/>
  <c r="DF107" i="1"/>
  <c r="DF85" i="1"/>
  <c r="DF25" i="1"/>
  <c r="DF67" i="1"/>
  <c r="DF70" i="1"/>
  <c r="DF32" i="1"/>
  <c r="DF24" i="1"/>
  <c r="DF40" i="1"/>
  <c r="DF53" i="1"/>
  <c r="DF99" i="1"/>
  <c r="DF95" i="1"/>
  <c r="DF29" i="1"/>
  <c r="DF103" i="1"/>
  <c r="DF75" i="1"/>
  <c r="DF43" i="1"/>
  <c r="DF64" i="1"/>
  <c r="DF104" i="1"/>
  <c r="DF38" i="1"/>
  <c r="DF87" i="1"/>
  <c r="DF102" i="1"/>
  <c r="DF41" i="1"/>
  <c r="DF81" i="1"/>
  <c r="DF30" i="1"/>
  <c r="DF88" i="1"/>
  <c r="DF65" i="1"/>
  <c r="DF101" i="1"/>
  <c r="DF57" i="1"/>
  <c r="DF50" i="1"/>
  <c r="DF100" i="1"/>
  <c r="DF61" i="1"/>
  <c r="DF45" i="1"/>
  <c r="DF59" i="1"/>
  <c r="DF98" i="1"/>
  <c r="DF74" i="1"/>
  <c r="DF96" i="1"/>
  <c r="DF54" i="1"/>
  <c r="DF23" i="1"/>
  <c r="DF22" i="1"/>
  <c r="DF49" i="1"/>
  <c r="DF73" i="1"/>
  <c r="DF66" i="1"/>
  <c r="DF26" i="1"/>
  <c r="DF52" i="1"/>
  <c r="DF92" i="1"/>
  <c r="DF51" i="1"/>
  <c r="DF69" i="1"/>
  <c r="DF72" i="1"/>
  <c r="DF97" i="1"/>
  <c r="DF80" i="1"/>
  <c r="DF83" i="1"/>
  <c r="DF36" i="1"/>
  <c r="DF28" i="1"/>
  <c r="DF84" i="1"/>
  <c r="DF37" i="1"/>
  <c r="DF89" i="1"/>
  <c r="DF91" i="1"/>
  <c r="DF82" i="1"/>
  <c r="DF79" i="1"/>
  <c r="DF62" i="1"/>
  <c r="DF77" i="1"/>
  <c r="DF78" i="1"/>
  <c r="DF34" i="1"/>
  <c r="DF47" i="1"/>
  <c r="DF90" i="1"/>
  <c r="DF93" i="1"/>
  <c r="DF33" i="1"/>
  <c r="DF76" i="1"/>
  <c r="DF27" i="1"/>
  <c r="DF35" i="1"/>
  <c r="DF58" i="1"/>
  <c r="DF44" i="1"/>
  <c r="DF46" i="1"/>
  <c r="DF71" i="1"/>
  <c r="DF68" i="1"/>
  <c r="DF86" i="1"/>
  <c r="DF105" i="1"/>
  <c r="DF48" i="1"/>
  <c r="DF31" i="1"/>
  <c r="DF39" i="1"/>
  <c r="DF56" i="1"/>
  <c r="DF55" i="1"/>
  <c r="DF94" i="1"/>
  <c r="DF60" i="1"/>
  <c r="DF42" i="1"/>
  <c r="DF63" i="1"/>
  <c r="DF106" i="1"/>
  <c r="Y109" i="1"/>
  <c r="A110" i="1"/>
  <c r="HE110" i="1" s="1"/>
  <c r="Z109" i="1"/>
  <c r="M109" i="1"/>
  <c r="Q109" i="1"/>
  <c r="O109" i="1"/>
  <c r="J109" i="1"/>
  <c r="G109" i="1"/>
  <c r="N109" i="1"/>
  <c r="D109" i="1"/>
  <c r="P109" i="1"/>
  <c r="F109" i="1"/>
  <c r="C109" i="1"/>
  <c r="AA109" i="1"/>
  <c r="I109" i="1"/>
  <c r="H109" i="1"/>
  <c r="L109" i="1"/>
  <c r="K109" i="1"/>
  <c r="E109" i="1"/>
  <c r="AB109" i="1"/>
  <c r="AC109" i="1"/>
  <c r="AD109" i="1"/>
  <c r="AE109" i="1"/>
  <c r="AF109" i="1"/>
  <c r="AG109" i="1"/>
  <c r="AH109" i="1"/>
  <c r="AI109" i="1"/>
  <c r="AJ109" i="1"/>
  <c r="AK109" i="1"/>
  <c r="AL109" i="1"/>
  <c r="AM109" i="1"/>
  <c r="AN109" i="1"/>
  <c r="AO109" i="1"/>
  <c r="AP109" i="1"/>
  <c r="AQ109" i="1"/>
  <c r="AR109" i="1"/>
  <c r="AS109" i="1"/>
  <c r="AT109" i="1"/>
  <c r="AU109" i="1"/>
  <c r="AV109" i="1"/>
  <c r="AW109" i="1"/>
  <c r="AX109" i="1"/>
  <c r="AY109" i="1"/>
  <c r="AZ109" i="1"/>
  <c r="BA109" i="1"/>
  <c r="BB109" i="1"/>
  <c r="BC109" i="1"/>
  <c r="BD109" i="1"/>
  <c r="BE109" i="1"/>
  <c r="BF109" i="1"/>
  <c r="BG109" i="1"/>
  <c r="BH109" i="1"/>
  <c r="BI109" i="1"/>
  <c r="BJ109" i="1"/>
  <c r="BK109" i="1"/>
  <c r="BL109" i="1"/>
  <c r="BM109" i="1"/>
  <c r="BN109" i="1"/>
  <c r="BO109" i="1"/>
  <c r="BP109" i="1"/>
  <c r="BQ109" i="1"/>
  <c r="BR109" i="1"/>
  <c r="BS109" i="1"/>
  <c r="BT109" i="1"/>
  <c r="BU109" i="1"/>
  <c r="BV109" i="1"/>
  <c r="BW109" i="1"/>
  <c r="BX109" i="1"/>
  <c r="BY109" i="1"/>
  <c r="BZ109" i="1"/>
  <c r="CA109" i="1"/>
  <c r="CB109" i="1"/>
  <c r="CC109" i="1"/>
  <c r="CD109" i="1"/>
  <c r="CE109" i="1"/>
  <c r="CF109" i="1"/>
  <c r="CG109" i="1"/>
  <c r="CH109" i="1"/>
  <c r="CI109" i="1"/>
  <c r="CJ109" i="1"/>
  <c r="CK109" i="1"/>
  <c r="CL109" i="1"/>
  <c r="CM109" i="1"/>
  <c r="CN109" i="1"/>
  <c r="CO109" i="1"/>
  <c r="CP109" i="1"/>
  <c r="CQ109" i="1"/>
  <c r="CR109" i="1"/>
  <c r="CS109" i="1"/>
  <c r="CT109" i="1"/>
  <c r="CU109" i="1"/>
  <c r="CV109" i="1"/>
  <c r="CW109" i="1"/>
  <c r="CX109" i="1"/>
  <c r="CY109" i="1"/>
  <c r="CZ109" i="1"/>
  <c r="DA109" i="1"/>
  <c r="DB109" i="1"/>
  <c r="DC109" i="1"/>
  <c r="DD109" i="1"/>
  <c r="T107" i="1"/>
  <c r="C100" i="6" s="1"/>
  <c r="U107" i="1"/>
  <c r="S107" i="1"/>
  <c r="B100" i="6" s="1"/>
  <c r="HF3" i="1" l="1"/>
  <c r="HG20" i="1"/>
  <c r="HF110" i="1"/>
  <c r="HF109" i="1"/>
  <c r="HF108" i="1"/>
  <c r="HF23" i="1"/>
  <c r="HF22" i="1"/>
  <c r="HF25" i="1"/>
  <c r="HF26" i="1"/>
  <c r="HF24" i="1"/>
  <c r="HF27" i="1"/>
  <c r="HF28" i="1"/>
  <c r="HF29" i="1"/>
  <c r="HF30" i="1"/>
  <c r="HF31" i="1"/>
  <c r="HF32" i="1"/>
  <c r="HF33" i="1"/>
  <c r="HF34" i="1"/>
  <c r="HF36" i="1"/>
  <c r="HF35" i="1"/>
  <c r="HF37" i="1"/>
  <c r="HF38" i="1"/>
  <c r="HF39" i="1"/>
  <c r="HF40" i="1"/>
  <c r="HF41" i="1"/>
  <c r="HF42" i="1"/>
  <c r="HF43" i="1"/>
  <c r="HF44" i="1"/>
  <c r="HF45" i="1"/>
  <c r="HF46" i="1"/>
  <c r="HF47" i="1"/>
  <c r="HF48" i="1"/>
  <c r="HF49" i="1"/>
  <c r="HF50" i="1"/>
  <c r="HF51" i="1"/>
  <c r="HF52" i="1"/>
  <c r="HF53" i="1"/>
  <c r="HF54" i="1"/>
  <c r="HF55" i="1"/>
  <c r="HF56" i="1"/>
  <c r="HF57" i="1"/>
  <c r="HF58" i="1"/>
  <c r="HF59" i="1"/>
  <c r="HF60" i="1"/>
  <c r="HF61" i="1"/>
  <c r="HF62" i="1"/>
  <c r="HF63" i="1"/>
  <c r="HF64" i="1"/>
  <c r="HF65" i="1"/>
  <c r="HF66" i="1"/>
  <c r="HF67" i="1"/>
  <c r="HF68" i="1"/>
  <c r="HF69" i="1"/>
  <c r="HF70" i="1"/>
  <c r="HF71" i="1"/>
  <c r="HF72" i="1"/>
  <c r="HF73" i="1"/>
  <c r="HF74" i="1"/>
  <c r="HF75" i="1"/>
  <c r="HF76" i="1"/>
  <c r="HF77" i="1"/>
  <c r="HF78" i="1"/>
  <c r="HF79" i="1"/>
  <c r="HF80" i="1"/>
  <c r="HF81" i="1"/>
  <c r="HF82" i="1"/>
  <c r="HF83" i="1"/>
  <c r="HF84" i="1"/>
  <c r="HF86" i="1"/>
  <c r="HF85" i="1"/>
  <c r="HF87" i="1"/>
  <c r="HF88" i="1"/>
  <c r="HF89" i="1"/>
  <c r="HF90" i="1"/>
  <c r="HF91" i="1"/>
  <c r="HF92" i="1"/>
  <c r="HF93" i="1"/>
  <c r="HF94" i="1"/>
  <c r="HF95" i="1"/>
  <c r="HF96" i="1"/>
  <c r="HF97" i="1"/>
  <c r="HF98" i="1"/>
  <c r="HF99" i="1"/>
  <c r="HF100" i="1"/>
  <c r="HF101" i="1"/>
  <c r="HF102" i="1"/>
  <c r="HF103" i="1"/>
  <c r="HF104" i="1"/>
  <c r="HF105" i="1"/>
  <c r="DX110" i="1"/>
  <c r="DY110" i="1"/>
  <c r="DZ110" i="1"/>
  <c r="EA110" i="1"/>
  <c r="EB110" i="1"/>
  <c r="EC110" i="1"/>
  <c r="ED110" i="1"/>
  <c r="EE110" i="1"/>
  <c r="EF110" i="1"/>
  <c r="EG110" i="1"/>
  <c r="EH110" i="1"/>
  <c r="EI110" i="1"/>
  <c r="EJ110" i="1"/>
  <c r="EK110" i="1"/>
  <c r="EL110" i="1"/>
  <c r="EM110" i="1"/>
  <c r="EN110" i="1"/>
  <c r="EO110" i="1"/>
  <c r="EP110" i="1"/>
  <c r="EQ110" i="1"/>
  <c r="ER110" i="1"/>
  <c r="ES110" i="1"/>
  <c r="ET110" i="1"/>
  <c r="EU110" i="1"/>
  <c r="EV110" i="1"/>
  <c r="EW110" i="1"/>
  <c r="EX110" i="1"/>
  <c r="EY110" i="1"/>
  <c r="EZ110" i="1"/>
  <c r="FA110" i="1"/>
  <c r="FB110" i="1"/>
  <c r="FC110" i="1"/>
  <c r="FD110" i="1"/>
  <c r="FE110" i="1"/>
  <c r="FF110" i="1"/>
  <c r="FG110" i="1"/>
  <c r="FH110" i="1"/>
  <c r="FI110" i="1"/>
  <c r="FJ110" i="1"/>
  <c r="FK110" i="1"/>
  <c r="FL110" i="1"/>
  <c r="FM110" i="1"/>
  <c r="FN110" i="1"/>
  <c r="FO110" i="1"/>
  <c r="FP110" i="1"/>
  <c r="FQ110" i="1"/>
  <c r="FR110" i="1"/>
  <c r="FS110" i="1"/>
  <c r="FT110" i="1"/>
  <c r="FU110" i="1"/>
  <c r="FV110" i="1"/>
  <c r="FW110" i="1"/>
  <c r="FX110" i="1"/>
  <c r="FY110" i="1"/>
  <c r="FZ110" i="1"/>
  <c r="GA110" i="1"/>
  <c r="GB110" i="1"/>
  <c r="GC110" i="1"/>
  <c r="GD110" i="1"/>
  <c r="GE110" i="1"/>
  <c r="GF110" i="1"/>
  <c r="GG110" i="1"/>
  <c r="GH110" i="1"/>
  <c r="GI110" i="1"/>
  <c r="GJ110" i="1"/>
  <c r="GK110" i="1"/>
  <c r="GL110" i="1"/>
  <c r="GM110" i="1"/>
  <c r="GN110" i="1"/>
  <c r="GO110" i="1"/>
  <c r="GP110" i="1"/>
  <c r="GQ110" i="1"/>
  <c r="GR110" i="1"/>
  <c r="GS110" i="1"/>
  <c r="GT110" i="1"/>
  <c r="GU110" i="1"/>
  <c r="GV110" i="1"/>
  <c r="GW110" i="1"/>
  <c r="GX110" i="1"/>
  <c r="GY110" i="1"/>
  <c r="GZ110" i="1"/>
  <c r="HA110" i="1"/>
  <c r="HB110" i="1"/>
  <c r="HC110" i="1"/>
  <c r="HD110" i="1"/>
  <c r="HF107" i="1"/>
  <c r="DG110" i="1"/>
  <c r="DG108" i="1"/>
  <c r="DG3" i="1"/>
  <c r="DG109" i="1"/>
  <c r="DH20" i="1"/>
  <c r="DG85" i="1"/>
  <c r="DG29" i="1"/>
  <c r="DG67" i="1"/>
  <c r="DG25" i="1"/>
  <c r="DG32" i="1"/>
  <c r="DG23" i="1"/>
  <c r="DG95" i="1"/>
  <c r="DG70" i="1"/>
  <c r="DG96" i="1"/>
  <c r="DG103" i="1"/>
  <c r="DG57" i="1"/>
  <c r="DG54" i="1"/>
  <c r="DG99" i="1"/>
  <c r="DG98" i="1"/>
  <c r="DG74" i="1"/>
  <c r="DG66" i="1"/>
  <c r="DG51" i="1"/>
  <c r="DG69" i="1"/>
  <c r="DG81" i="1"/>
  <c r="DG97" i="1"/>
  <c r="DG72" i="1"/>
  <c r="DG92" i="1"/>
  <c r="DG102" i="1"/>
  <c r="DG53" i="1"/>
  <c r="DG35" i="1"/>
  <c r="DG73" i="1"/>
  <c r="DG104" i="1"/>
  <c r="DG100" i="1"/>
  <c r="DG87" i="1"/>
  <c r="DG24" i="1"/>
  <c r="DG40" i="1"/>
  <c r="DG22" i="1"/>
  <c r="DG50" i="1"/>
  <c r="DG75" i="1"/>
  <c r="DG43" i="1"/>
  <c r="DG26" i="1"/>
  <c r="DG52" i="1"/>
  <c r="DG89" i="1"/>
  <c r="DG59" i="1"/>
  <c r="DG64" i="1"/>
  <c r="DG41" i="1"/>
  <c r="DG101" i="1"/>
  <c r="DG30" i="1"/>
  <c r="DG38" i="1"/>
  <c r="DG65" i="1"/>
  <c r="DG61" i="1"/>
  <c r="DG55" i="1"/>
  <c r="DG28" i="1"/>
  <c r="DG58" i="1"/>
  <c r="DG76" i="1"/>
  <c r="DG48" i="1"/>
  <c r="DG88" i="1"/>
  <c r="DG94" i="1"/>
  <c r="DG80" i="1"/>
  <c r="DG56" i="1"/>
  <c r="DG27" i="1"/>
  <c r="DG31" i="1"/>
  <c r="DG39" i="1"/>
  <c r="DG46" i="1"/>
  <c r="DG42" i="1"/>
  <c r="DG63" i="1"/>
  <c r="DG78" i="1"/>
  <c r="DG34" i="1"/>
  <c r="DG90" i="1"/>
  <c r="DG105" i="1"/>
  <c r="DG37" i="1"/>
  <c r="DG91" i="1"/>
  <c r="DG83" i="1"/>
  <c r="DG60" i="1"/>
  <c r="DG77" i="1"/>
  <c r="DG106" i="1"/>
  <c r="DG107" i="1"/>
  <c r="DG86" i="1"/>
  <c r="DG62" i="1"/>
  <c r="DG93" i="1"/>
  <c r="DG45" i="1"/>
  <c r="DG36" i="1"/>
  <c r="DG44" i="1"/>
  <c r="DG79" i="1"/>
  <c r="DG49" i="1"/>
  <c r="DG84" i="1"/>
  <c r="DG71" i="1"/>
  <c r="DG68" i="1"/>
  <c r="DG33" i="1"/>
  <c r="DG47" i="1"/>
  <c r="DG82" i="1"/>
  <c r="R109" i="1"/>
  <c r="U108" i="1"/>
  <c r="S108" i="1"/>
  <c r="B101" i="6" s="1"/>
  <c r="T108" i="1"/>
  <c r="C101" i="6" s="1"/>
  <c r="Z110" i="1"/>
  <c r="A111" i="1"/>
  <c r="Y110" i="1"/>
  <c r="M110" i="1"/>
  <c r="D110" i="1"/>
  <c r="C110" i="1"/>
  <c r="P110" i="1"/>
  <c r="O110" i="1"/>
  <c r="I110" i="1"/>
  <c r="N110" i="1"/>
  <c r="L110" i="1"/>
  <c r="J110" i="1"/>
  <c r="Q110" i="1"/>
  <c r="G110" i="1"/>
  <c r="H110" i="1"/>
  <c r="E110" i="1"/>
  <c r="AA110" i="1"/>
  <c r="F110" i="1"/>
  <c r="K110" i="1"/>
  <c r="AB110" i="1"/>
  <c r="AC110" i="1"/>
  <c r="AD110" i="1"/>
  <c r="AE110" i="1"/>
  <c r="AF110" i="1"/>
  <c r="AG110" i="1"/>
  <c r="AH110" i="1"/>
  <c r="AI110" i="1"/>
  <c r="AJ110" i="1"/>
  <c r="AK110" i="1"/>
  <c r="AL110" i="1"/>
  <c r="AM110" i="1"/>
  <c r="AN110" i="1"/>
  <c r="AO110" i="1"/>
  <c r="AP110" i="1"/>
  <c r="AQ110" i="1"/>
  <c r="AR110" i="1"/>
  <c r="AS110" i="1"/>
  <c r="AT110" i="1"/>
  <c r="AU110" i="1"/>
  <c r="AV110" i="1"/>
  <c r="AW110" i="1"/>
  <c r="AX110" i="1"/>
  <c r="AY110" i="1"/>
  <c r="AZ110" i="1"/>
  <c r="BA110" i="1"/>
  <c r="BB110" i="1"/>
  <c r="BC110" i="1"/>
  <c r="BD110" i="1"/>
  <c r="BE110" i="1"/>
  <c r="BF110" i="1"/>
  <c r="BG110" i="1"/>
  <c r="BH110" i="1"/>
  <c r="BI110" i="1"/>
  <c r="BJ110" i="1"/>
  <c r="BK110" i="1"/>
  <c r="BL110" i="1"/>
  <c r="BM110" i="1"/>
  <c r="BN110" i="1"/>
  <c r="BO110" i="1"/>
  <c r="BP110" i="1"/>
  <c r="BQ110" i="1"/>
  <c r="BR110" i="1"/>
  <c r="BS110" i="1"/>
  <c r="BT110" i="1"/>
  <c r="BU110" i="1"/>
  <c r="BV110" i="1"/>
  <c r="BW110" i="1"/>
  <c r="BX110" i="1"/>
  <c r="BY110" i="1"/>
  <c r="BZ110" i="1"/>
  <c r="CA110" i="1"/>
  <c r="CB110" i="1"/>
  <c r="CC110" i="1"/>
  <c r="CD110" i="1"/>
  <c r="CE110" i="1"/>
  <c r="CF110" i="1"/>
  <c r="CG110" i="1"/>
  <c r="CH110" i="1"/>
  <c r="CI110" i="1"/>
  <c r="CJ110" i="1"/>
  <c r="CK110" i="1"/>
  <c r="CL110" i="1"/>
  <c r="CM110" i="1"/>
  <c r="CN110" i="1"/>
  <c r="CO110" i="1"/>
  <c r="CP110" i="1"/>
  <c r="CQ110" i="1"/>
  <c r="CR110" i="1"/>
  <c r="CS110" i="1"/>
  <c r="CT110" i="1"/>
  <c r="CU110" i="1"/>
  <c r="CV110" i="1"/>
  <c r="CW110" i="1"/>
  <c r="CX110" i="1"/>
  <c r="CY110" i="1"/>
  <c r="CZ110" i="1"/>
  <c r="DA110" i="1"/>
  <c r="DB110" i="1"/>
  <c r="DC110" i="1"/>
  <c r="DD110" i="1"/>
  <c r="DE110" i="1"/>
  <c r="DF110" i="1"/>
  <c r="HG3" i="1" l="1"/>
  <c r="HH20" i="1"/>
  <c r="DG111" i="1"/>
  <c r="DX111" i="1"/>
  <c r="DY111" i="1"/>
  <c r="DZ111" i="1"/>
  <c r="EA111" i="1"/>
  <c r="EB111" i="1"/>
  <c r="EC111" i="1"/>
  <c r="ED111" i="1"/>
  <c r="EE111" i="1"/>
  <c r="EF111" i="1"/>
  <c r="EG111" i="1"/>
  <c r="EH111" i="1"/>
  <c r="EI111" i="1"/>
  <c r="EJ111" i="1"/>
  <c r="EK111" i="1"/>
  <c r="EL111" i="1"/>
  <c r="EM111" i="1"/>
  <c r="EN111" i="1"/>
  <c r="EO111" i="1"/>
  <c r="EP111" i="1"/>
  <c r="EQ111" i="1"/>
  <c r="ER111" i="1"/>
  <c r="ES111" i="1"/>
  <c r="ET111" i="1"/>
  <c r="EU111" i="1"/>
  <c r="EV111" i="1"/>
  <c r="EW111" i="1"/>
  <c r="EX111" i="1"/>
  <c r="EY111" i="1"/>
  <c r="EZ111" i="1"/>
  <c r="FA111" i="1"/>
  <c r="FB111" i="1"/>
  <c r="FC111" i="1"/>
  <c r="FD111" i="1"/>
  <c r="FE111" i="1"/>
  <c r="FF111" i="1"/>
  <c r="FG111" i="1"/>
  <c r="FH111" i="1"/>
  <c r="FI111" i="1"/>
  <c r="FJ111" i="1"/>
  <c r="FK111" i="1"/>
  <c r="FL111" i="1"/>
  <c r="FM111" i="1"/>
  <c r="FN111" i="1"/>
  <c r="FO111" i="1"/>
  <c r="FP111" i="1"/>
  <c r="FQ111" i="1"/>
  <c r="FR111" i="1"/>
  <c r="FS111" i="1"/>
  <c r="FT111" i="1"/>
  <c r="FU111" i="1"/>
  <c r="FV111" i="1"/>
  <c r="FW111" i="1"/>
  <c r="FX111" i="1"/>
  <c r="FY111" i="1"/>
  <c r="FZ111" i="1"/>
  <c r="GA111" i="1"/>
  <c r="GB111" i="1"/>
  <c r="GC111" i="1"/>
  <c r="GD111" i="1"/>
  <c r="GE111" i="1"/>
  <c r="GF111" i="1"/>
  <c r="GG111" i="1"/>
  <c r="GH111" i="1"/>
  <c r="GI111" i="1"/>
  <c r="GJ111" i="1"/>
  <c r="GK111" i="1"/>
  <c r="GL111" i="1"/>
  <c r="GM111" i="1"/>
  <c r="GN111" i="1"/>
  <c r="GO111" i="1"/>
  <c r="GP111" i="1"/>
  <c r="GQ111" i="1"/>
  <c r="GR111" i="1"/>
  <c r="GS111" i="1"/>
  <c r="GT111" i="1"/>
  <c r="GU111" i="1"/>
  <c r="GV111" i="1"/>
  <c r="GW111" i="1"/>
  <c r="GX111" i="1"/>
  <c r="GY111" i="1"/>
  <c r="GZ111" i="1"/>
  <c r="HA111" i="1"/>
  <c r="HB111" i="1"/>
  <c r="HC111" i="1"/>
  <c r="HD111" i="1"/>
  <c r="HE111" i="1"/>
  <c r="HG109" i="1"/>
  <c r="HG110" i="1"/>
  <c r="HG111" i="1"/>
  <c r="HG23" i="1"/>
  <c r="HG26" i="1"/>
  <c r="HG25" i="1"/>
  <c r="HG24" i="1"/>
  <c r="HG22" i="1"/>
  <c r="HG27" i="1"/>
  <c r="HG28" i="1"/>
  <c r="HG29" i="1"/>
  <c r="HG30" i="1"/>
  <c r="HG31" i="1"/>
  <c r="HG32" i="1"/>
  <c r="HG33" i="1"/>
  <c r="HG34" i="1"/>
  <c r="HG35" i="1"/>
  <c r="HG36" i="1"/>
  <c r="HG37" i="1"/>
  <c r="HG38" i="1"/>
  <c r="HG39" i="1"/>
  <c r="HG40" i="1"/>
  <c r="HG41" i="1"/>
  <c r="HG42" i="1"/>
  <c r="HG43" i="1"/>
  <c r="HG44" i="1"/>
  <c r="HG45" i="1"/>
  <c r="HG46" i="1"/>
  <c r="HG47" i="1"/>
  <c r="HG48" i="1"/>
  <c r="HG49" i="1"/>
  <c r="HG50" i="1"/>
  <c r="HG51" i="1"/>
  <c r="HG52" i="1"/>
  <c r="HG53" i="1"/>
  <c r="HG54" i="1"/>
  <c r="HG55" i="1"/>
  <c r="HG56" i="1"/>
  <c r="HG57" i="1"/>
  <c r="HG58" i="1"/>
  <c r="HG59" i="1"/>
  <c r="HG60" i="1"/>
  <c r="HG61" i="1"/>
  <c r="HG62" i="1"/>
  <c r="HG63" i="1"/>
  <c r="HG64" i="1"/>
  <c r="HG65" i="1"/>
  <c r="HG66" i="1"/>
  <c r="HG67" i="1"/>
  <c r="HG68" i="1"/>
  <c r="HG69" i="1"/>
  <c r="HG70" i="1"/>
  <c r="HG71" i="1"/>
  <c r="HG72" i="1"/>
  <c r="HG73" i="1"/>
  <c r="HG74" i="1"/>
  <c r="HG75" i="1"/>
  <c r="HG76" i="1"/>
  <c r="HG77" i="1"/>
  <c r="HG78" i="1"/>
  <c r="HG79" i="1"/>
  <c r="HG80" i="1"/>
  <c r="HG81" i="1"/>
  <c r="HG82" i="1"/>
  <c r="HG83" i="1"/>
  <c r="HG84" i="1"/>
  <c r="HG86" i="1"/>
  <c r="HG85" i="1"/>
  <c r="HG87" i="1"/>
  <c r="HG88" i="1"/>
  <c r="HG89" i="1"/>
  <c r="HG90" i="1"/>
  <c r="HG91" i="1"/>
  <c r="HG92" i="1"/>
  <c r="HG93" i="1"/>
  <c r="HG94" i="1"/>
  <c r="HG95" i="1"/>
  <c r="HG96" i="1"/>
  <c r="HG97" i="1"/>
  <c r="HG98" i="1"/>
  <c r="HG99" i="1"/>
  <c r="HG100" i="1"/>
  <c r="HG101" i="1"/>
  <c r="HG102" i="1"/>
  <c r="HG103" i="1"/>
  <c r="HG104" i="1"/>
  <c r="HG105" i="1"/>
  <c r="HG106" i="1"/>
  <c r="HG107" i="1"/>
  <c r="HF111" i="1"/>
  <c r="HG108" i="1"/>
  <c r="R110" i="1"/>
  <c r="S109" i="1"/>
  <c r="B102" i="6" s="1"/>
  <c r="U109" i="1"/>
  <c r="T109" i="1"/>
  <c r="C102" i="6" s="1"/>
  <c r="DI20" i="1"/>
  <c r="HH108" i="1" s="1"/>
  <c r="DH111" i="1"/>
  <c r="DH109" i="1"/>
  <c r="DH3" i="1"/>
  <c r="DH110" i="1"/>
  <c r="DH85" i="1"/>
  <c r="DH70" i="1"/>
  <c r="DH96" i="1"/>
  <c r="DH103" i="1"/>
  <c r="DH57" i="1"/>
  <c r="DH54" i="1"/>
  <c r="DH40" i="1"/>
  <c r="DH22" i="1"/>
  <c r="DH25" i="1"/>
  <c r="DH99" i="1"/>
  <c r="DH23" i="1"/>
  <c r="DH45" i="1"/>
  <c r="DH75" i="1"/>
  <c r="DH59" i="1"/>
  <c r="DH26" i="1"/>
  <c r="DH64" i="1"/>
  <c r="DH100" i="1"/>
  <c r="DH81" i="1"/>
  <c r="DH61" i="1"/>
  <c r="DH41" i="1"/>
  <c r="DH24" i="1"/>
  <c r="DH95" i="1"/>
  <c r="DH74" i="1"/>
  <c r="DH66" i="1"/>
  <c r="DH104" i="1"/>
  <c r="DH38" i="1"/>
  <c r="DH108" i="1"/>
  <c r="DH65" i="1"/>
  <c r="DH102" i="1"/>
  <c r="DH67" i="1"/>
  <c r="DH32" i="1"/>
  <c r="DH53" i="1"/>
  <c r="DH29" i="1"/>
  <c r="DH50" i="1"/>
  <c r="DH73" i="1"/>
  <c r="DH43" i="1"/>
  <c r="DH98" i="1"/>
  <c r="DH52" i="1"/>
  <c r="DH51" i="1"/>
  <c r="DH69" i="1"/>
  <c r="DH92" i="1"/>
  <c r="DH101" i="1"/>
  <c r="DH97" i="1"/>
  <c r="DH72" i="1"/>
  <c r="DH30" i="1"/>
  <c r="DH87" i="1"/>
  <c r="DH89" i="1"/>
  <c r="DH36" i="1"/>
  <c r="DH28" i="1"/>
  <c r="DH44" i="1"/>
  <c r="DH39" i="1"/>
  <c r="DH84" i="1"/>
  <c r="DH56" i="1"/>
  <c r="DH55" i="1"/>
  <c r="DH76" i="1"/>
  <c r="DH35" i="1"/>
  <c r="DH48" i="1"/>
  <c r="DH27" i="1"/>
  <c r="DH68" i="1"/>
  <c r="DH93" i="1"/>
  <c r="DH63" i="1"/>
  <c r="DH105" i="1"/>
  <c r="DH83" i="1"/>
  <c r="DH37" i="1"/>
  <c r="DH88" i="1"/>
  <c r="DH31" i="1"/>
  <c r="DH58" i="1"/>
  <c r="DH62" i="1"/>
  <c r="DH106" i="1"/>
  <c r="DH86" i="1"/>
  <c r="DH42" i="1"/>
  <c r="DH94" i="1"/>
  <c r="DH60" i="1"/>
  <c r="DH71" i="1"/>
  <c r="DH91" i="1"/>
  <c r="DH80" i="1"/>
  <c r="DH79" i="1"/>
  <c r="DH46" i="1"/>
  <c r="DH77" i="1"/>
  <c r="DH49" i="1"/>
  <c r="DH107" i="1"/>
  <c r="DH33" i="1"/>
  <c r="DH47" i="1"/>
  <c r="DH34" i="1"/>
  <c r="DH82" i="1"/>
  <c r="DH90" i="1"/>
  <c r="DH78" i="1"/>
  <c r="Z111" i="1"/>
  <c r="Y111" i="1"/>
  <c r="A112" i="1"/>
  <c r="M111" i="1"/>
  <c r="AA111" i="1"/>
  <c r="I111" i="1"/>
  <c r="J111" i="1"/>
  <c r="L111" i="1"/>
  <c r="Q111" i="1"/>
  <c r="O111" i="1"/>
  <c r="P111" i="1"/>
  <c r="C111" i="1"/>
  <c r="N111" i="1"/>
  <c r="K111" i="1"/>
  <c r="H111" i="1"/>
  <c r="F111" i="1"/>
  <c r="G111" i="1"/>
  <c r="E111" i="1"/>
  <c r="D111" i="1"/>
  <c r="AB111" i="1"/>
  <c r="AC111" i="1"/>
  <c r="AD111" i="1"/>
  <c r="AE111" i="1"/>
  <c r="AF111" i="1"/>
  <c r="AG111" i="1"/>
  <c r="AH111" i="1"/>
  <c r="AI111" i="1"/>
  <c r="AJ111" i="1"/>
  <c r="AK111" i="1"/>
  <c r="AL111" i="1"/>
  <c r="AM111" i="1"/>
  <c r="AN111" i="1"/>
  <c r="AO111" i="1"/>
  <c r="AP111" i="1"/>
  <c r="AQ111" i="1"/>
  <c r="AR111" i="1"/>
  <c r="AS111" i="1"/>
  <c r="AT111" i="1"/>
  <c r="AU111" i="1"/>
  <c r="AV111" i="1"/>
  <c r="AW111" i="1"/>
  <c r="AX111" i="1"/>
  <c r="AY111" i="1"/>
  <c r="AZ111" i="1"/>
  <c r="BA111" i="1"/>
  <c r="BB111" i="1"/>
  <c r="BC111" i="1"/>
  <c r="BD111" i="1"/>
  <c r="BE111" i="1"/>
  <c r="BF111" i="1"/>
  <c r="BG111" i="1"/>
  <c r="BH111" i="1"/>
  <c r="BI111" i="1"/>
  <c r="BJ111" i="1"/>
  <c r="BK111" i="1"/>
  <c r="BL111" i="1"/>
  <c r="BM111" i="1"/>
  <c r="BN111" i="1"/>
  <c r="BO111" i="1"/>
  <c r="BP111" i="1"/>
  <c r="BQ111" i="1"/>
  <c r="BR111" i="1"/>
  <c r="BS111" i="1"/>
  <c r="BT111" i="1"/>
  <c r="BU111" i="1"/>
  <c r="BV111" i="1"/>
  <c r="BW111" i="1"/>
  <c r="BX111" i="1"/>
  <c r="BY111" i="1"/>
  <c r="BZ111" i="1"/>
  <c r="CA111" i="1"/>
  <c r="CB111" i="1"/>
  <c r="CC111" i="1"/>
  <c r="CD111" i="1"/>
  <c r="CE111" i="1"/>
  <c r="CF111" i="1"/>
  <c r="CG111" i="1"/>
  <c r="CH111" i="1"/>
  <c r="CI111" i="1"/>
  <c r="CJ111" i="1"/>
  <c r="CK111" i="1"/>
  <c r="CL111" i="1"/>
  <c r="CM111" i="1"/>
  <c r="CN111" i="1"/>
  <c r="CO111" i="1"/>
  <c r="CP111" i="1"/>
  <c r="CQ111" i="1"/>
  <c r="CR111" i="1"/>
  <c r="CS111" i="1"/>
  <c r="CT111" i="1"/>
  <c r="CU111" i="1"/>
  <c r="CV111" i="1"/>
  <c r="CW111" i="1"/>
  <c r="CX111" i="1"/>
  <c r="CY111" i="1"/>
  <c r="CZ111" i="1"/>
  <c r="DA111" i="1"/>
  <c r="DB111" i="1"/>
  <c r="DC111" i="1"/>
  <c r="DD111" i="1"/>
  <c r="DE111" i="1"/>
  <c r="DF111" i="1"/>
  <c r="HI20" i="1" l="1"/>
  <c r="HH3" i="1"/>
  <c r="DX112" i="1"/>
  <c r="DY112" i="1"/>
  <c r="DZ112" i="1"/>
  <c r="EA112" i="1"/>
  <c r="EB112" i="1"/>
  <c r="EC112" i="1"/>
  <c r="ED112" i="1"/>
  <c r="EE112" i="1"/>
  <c r="EF112" i="1"/>
  <c r="EG112" i="1"/>
  <c r="EH112" i="1"/>
  <c r="EI112" i="1"/>
  <c r="EJ112" i="1"/>
  <c r="EK112" i="1"/>
  <c r="EL112" i="1"/>
  <c r="EM112" i="1"/>
  <c r="EN112" i="1"/>
  <c r="EO112" i="1"/>
  <c r="EP112" i="1"/>
  <c r="EQ112" i="1"/>
  <c r="ER112" i="1"/>
  <c r="ES112" i="1"/>
  <c r="ET112" i="1"/>
  <c r="EU112" i="1"/>
  <c r="EV112" i="1"/>
  <c r="EW112" i="1"/>
  <c r="EX112" i="1"/>
  <c r="EY112" i="1"/>
  <c r="EZ112" i="1"/>
  <c r="FA112" i="1"/>
  <c r="FB112" i="1"/>
  <c r="FC112" i="1"/>
  <c r="FD112" i="1"/>
  <c r="FE112" i="1"/>
  <c r="FF112" i="1"/>
  <c r="FG112" i="1"/>
  <c r="FH112" i="1"/>
  <c r="FI112" i="1"/>
  <c r="FJ112" i="1"/>
  <c r="FK112" i="1"/>
  <c r="FL112" i="1"/>
  <c r="FM112" i="1"/>
  <c r="FN112" i="1"/>
  <c r="FO112" i="1"/>
  <c r="FP112" i="1"/>
  <c r="FQ112" i="1"/>
  <c r="FR112" i="1"/>
  <c r="FS112" i="1"/>
  <c r="FT112" i="1"/>
  <c r="FU112" i="1"/>
  <c r="FV112" i="1"/>
  <c r="FW112" i="1"/>
  <c r="FX112" i="1"/>
  <c r="FY112" i="1"/>
  <c r="FZ112" i="1"/>
  <c r="GA112" i="1"/>
  <c r="GB112" i="1"/>
  <c r="GC112" i="1"/>
  <c r="GD112" i="1"/>
  <c r="GE112" i="1"/>
  <c r="GF112" i="1"/>
  <c r="GG112" i="1"/>
  <c r="GH112" i="1"/>
  <c r="GI112" i="1"/>
  <c r="GJ112" i="1"/>
  <c r="GK112" i="1"/>
  <c r="GL112" i="1"/>
  <c r="GM112" i="1"/>
  <c r="GN112" i="1"/>
  <c r="GO112" i="1"/>
  <c r="GP112" i="1"/>
  <c r="GQ112" i="1"/>
  <c r="GR112" i="1"/>
  <c r="GS112" i="1"/>
  <c r="GT112" i="1"/>
  <c r="GU112" i="1"/>
  <c r="GV112" i="1"/>
  <c r="GW112" i="1"/>
  <c r="GX112" i="1"/>
  <c r="GY112" i="1"/>
  <c r="GZ112" i="1"/>
  <c r="HA112" i="1"/>
  <c r="HB112" i="1"/>
  <c r="HC112" i="1"/>
  <c r="HD112" i="1"/>
  <c r="HE112" i="1"/>
  <c r="HF112" i="1"/>
  <c r="HH110" i="1"/>
  <c r="HH111" i="1"/>
  <c r="HH112" i="1"/>
  <c r="HH26" i="1"/>
  <c r="HH22" i="1"/>
  <c r="HH25" i="1"/>
  <c r="HH23" i="1"/>
  <c r="HH24" i="1"/>
  <c r="HH27" i="1"/>
  <c r="HH28" i="1"/>
  <c r="HH29" i="1"/>
  <c r="HH30" i="1"/>
  <c r="HH31" i="1"/>
  <c r="HH32" i="1"/>
  <c r="HH33" i="1"/>
  <c r="HH34" i="1"/>
  <c r="HH35" i="1"/>
  <c r="HH36" i="1"/>
  <c r="HH37" i="1"/>
  <c r="HH38" i="1"/>
  <c r="HH39" i="1"/>
  <c r="HH40" i="1"/>
  <c r="HH41" i="1"/>
  <c r="HH42" i="1"/>
  <c r="HH43" i="1"/>
  <c r="HH44" i="1"/>
  <c r="HH45" i="1"/>
  <c r="HH46" i="1"/>
  <c r="HH47" i="1"/>
  <c r="HH48" i="1"/>
  <c r="HH49" i="1"/>
  <c r="HH50" i="1"/>
  <c r="HH51" i="1"/>
  <c r="HH52" i="1"/>
  <c r="HH53" i="1"/>
  <c r="HH54" i="1"/>
  <c r="HH55" i="1"/>
  <c r="HH56" i="1"/>
  <c r="HH57" i="1"/>
  <c r="HH58" i="1"/>
  <c r="HH59" i="1"/>
  <c r="HH61" i="1"/>
  <c r="HH60" i="1"/>
  <c r="HH62" i="1"/>
  <c r="HH63" i="1"/>
  <c r="HH64" i="1"/>
  <c r="HH65" i="1"/>
  <c r="HH66" i="1"/>
  <c r="HH67" i="1"/>
  <c r="HH68" i="1"/>
  <c r="HH69" i="1"/>
  <c r="HH70" i="1"/>
  <c r="HH71" i="1"/>
  <c r="HH72" i="1"/>
  <c r="HH73" i="1"/>
  <c r="HH74" i="1"/>
  <c r="HH75" i="1"/>
  <c r="HH76" i="1"/>
  <c r="HH77" i="1"/>
  <c r="HH78" i="1"/>
  <c r="HH79" i="1"/>
  <c r="HH80" i="1"/>
  <c r="HH81" i="1"/>
  <c r="HH82" i="1"/>
  <c r="HH83" i="1"/>
  <c r="HH84" i="1"/>
  <c r="HH86" i="1"/>
  <c r="HH85" i="1"/>
  <c r="HH87" i="1"/>
  <c r="HH88" i="1"/>
  <c r="HH89" i="1"/>
  <c r="HH90" i="1"/>
  <c r="HH91" i="1"/>
  <c r="HH92" i="1"/>
  <c r="HH93" i="1"/>
  <c r="HH94" i="1"/>
  <c r="HH95" i="1"/>
  <c r="HH96" i="1"/>
  <c r="HH97" i="1"/>
  <c r="HH98" i="1"/>
  <c r="HH99" i="1"/>
  <c r="HH101" i="1"/>
  <c r="HH100" i="1"/>
  <c r="HH102" i="1"/>
  <c r="HH103" i="1"/>
  <c r="HH104" i="1"/>
  <c r="HH105" i="1"/>
  <c r="HH106" i="1"/>
  <c r="HH107" i="1"/>
  <c r="HG112" i="1"/>
  <c r="HH109" i="1"/>
  <c r="R111" i="1"/>
  <c r="U110" i="1"/>
  <c r="S110" i="1"/>
  <c r="B103" i="6" s="1"/>
  <c r="T110" i="1"/>
  <c r="C103" i="6" s="1"/>
  <c r="Y112" i="1"/>
  <c r="A113" i="1"/>
  <c r="Z112" i="1"/>
  <c r="M112" i="1"/>
  <c r="I112" i="1"/>
  <c r="D112" i="1"/>
  <c r="E112" i="1"/>
  <c r="Q112" i="1"/>
  <c r="H112" i="1"/>
  <c r="J112" i="1"/>
  <c r="F112" i="1"/>
  <c r="P112" i="1"/>
  <c r="O112" i="1"/>
  <c r="AA112" i="1"/>
  <c r="N112" i="1"/>
  <c r="K112" i="1"/>
  <c r="G112" i="1"/>
  <c r="L112" i="1"/>
  <c r="C112" i="1"/>
  <c r="AB112" i="1"/>
  <c r="AC112" i="1"/>
  <c r="AD112" i="1"/>
  <c r="AE112" i="1"/>
  <c r="AF112" i="1"/>
  <c r="AG112" i="1"/>
  <c r="AH112" i="1"/>
  <c r="AI112" i="1"/>
  <c r="AJ112" i="1"/>
  <c r="AK112" i="1"/>
  <c r="AL112" i="1"/>
  <c r="AM112" i="1"/>
  <c r="AN112" i="1"/>
  <c r="AO112" i="1"/>
  <c r="AP112" i="1"/>
  <c r="AQ112" i="1"/>
  <c r="AR112" i="1"/>
  <c r="AS112" i="1"/>
  <c r="AT112" i="1"/>
  <c r="AU112" i="1"/>
  <c r="AV112" i="1"/>
  <c r="AW112" i="1"/>
  <c r="AX112" i="1"/>
  <c r="AY112" i="1"/>
  <c r="AZ112" i="1"/>
  <c r="BA112" i="1"/>
  <c r="BB112" i="1"/>
  <c r="BC112" i="1"/>
  <c r="BD112" i="1"/>
  <c r="BE112" i="1"/>
  <c r="BF112" i="1"/>
  <c r="BG112" i="1"/>
  <c r="BH112" i="1"/>
  <c r="BI112" i="1"/>
  <c r="BJ112" i="1"/>
  <c r="BK112" i="1"/>
  <c r="BL112" i="1"/>
  <c r="BM112" i="1"/>
  <c r="BN112" i="1"/>
  <c r="BO112" i="1"/>
  <c r="BP112" i="1"/>
  <c r="BQ112" i="1"/>
  <c r="BR112" i="1"/>
  <c r="BS112" i="1"/>
  <c r="BT112" i="1"/>
  <c r="BU112" i="1"/>
  <c r="BV112" i="1"/>
  <c r="BW112" i="1"/>
  <c r="BX112" i="1"/>
  <c r="BY112" i="1"/>
  <c r="BZ112" i="1"/>
  <c r="CA112" i="1"/>
  <c r="CB112" i="1"/>
  <c r="CC112" i="1"/>
  <c r="CD112" i="1"/>
  <c r="CE112" i="1"/>
  <c r="CF112" i="1"/>
  <c r="CG112" i="1"/>
  <c r="CH112" i="1"/>
  <c r="CI112" i="1"/>
  <c r="CJ112" i="1"/>
  <c r="CK112" i="1"/>
  <c r="CL112" i="1"/>
  <c r="CM112" i="1"/>
  <c r="CN112" i="1"/>
  <c r="CO112" i="1"/>
  <c r="CP112" i="1"/>
  <c r="CQ112" i="1"/>
  <c r="CR112" i="1"/>
  <c r="CS112" i="1"/>
  <c r="CT112" i="1"/>
  <c r="CU112" i="1"/>
  <c r="CV112" i="1"/>
  <c r="CW112" i="1"/>
  <c r="CX112" i="1"/>
  <c r="CY112" i="1"/>
  <c r="CZ112" i="1"/>
  <c r="DA112" i="1"/>
  <c r="DB112" i="1"/>
  <c r="DC112" i="1"/>
  <c r="DD112" i="1"/>
  <c r="DE112" i="1"/>
  <c r="DF112" i="1"/>
  <c r="DG112" i="1"/>
  <c r="DI111" i="1"/>
  <c r="DI112" i="1"/>
  <c r="DI110" i="1"/>
  <c r="DJ20" i="1"/>
  <c r="DI113" i="1"/>
  <c r="DI3" i="1"/>
  <c r="DI70" i="1"/>
  <c r="DI24" i="1"/>
  <c r="DI57" i="1"/>
  <c r="DI53" i="1"/>
  <c r="DI99" i="1"/>
  <c r="DI96" i="1"/>
  <c r="DI103" i="1"/>
  <c r="DI29" i="1"/>
  <c r="DI67" i="1"/>
  <c r="DI25" i="1"/>
  <c r="DI40" i="1"/>
  <c r="DI23" i="1"/>
  <c r="DI95" i="1"/>
  <c r="DI54" i="1"/>
  <c r="DI50" i="1"/>
  <c r="DI43" i="1"/>
  <c r="DI66" i="1"/>
  <c r="DI51" i="1"/>
  <c r="DI92" i="1"/>
  <c r="DI61" i="1"/>
  <c r="DI72" i="1"/>
  <c r="DI65" i="1"/>
  <c r="DI41" i="1"/>
  <c r="DI85" i="1"/>
  <c r="DI22" i="1"/>
  <c r="DI45" i="1"/>
  <c r="DI75" i="1"/>
  <c r="DI59" i="1"/>
  <c r="DI104" i="1"/>
  <c r="DI108" i="1"/>
  <c r="DI73" i="1"/>
  <c r="DI98" i="1"/>
  <c r="DI109" i="1"/>
  <c r="DI52" i="1"/>
  <c r="DI32" i="1"/>
  <c r="DI35" i="1"/>
  <c r="DI74" i="1"/>
  <c r="DI26" i="1"/>
  <c r="DI64" i="1"/>
  <c r="DI101" i="1"/>
  <c r="DI100" i="1"/>
  <c r="DI38" i="1"/>
  <c r="DI81" i="1"/>
  <c r="DI30" i="1"/>
  <c r="DI88" i="1"/>
  <c r="DI87" i="1"/>
  <c r="DI69" i="1"/>
  <c r="DI97" i="1"/>
  <c r="DI102" i="1"/>
  <c r="DI37" i="1"/>
  <c r="DI31" i="1"/>
  <c r="DI94" i="1"/>
  <c r="DI39" i="1"/>
  <c r="DI79" i="1"/>
  <c r="DI58" i="1"/>
  <c r="DI89" i="1"/>
  <c r="DI27" i="1"/>
  <c r="DI84" i="1"/>
  <c r="DI80" i="1"/>
  <c r="DI62" i="1"/>
  <c r="DI60" i="1"/>
  <c r="DI42" i="1"/>
  <c r="DI107" i="1"/>
  <c r="DI47" i="1"/>
  <c r="DI68" i="1"/>
  <c r="DI56" i="1"/>
  <c r="DI55" i="1"/>
  <c r="DI48" i="1"/>
  <c r="DI44" i="1"/>
  <c r="DI71" i="1"/>
  <c r="DI77" i="1"/>
  <c r="DI93" i="1"/>
  <c r="DI105" i="1"/>
  <c r="DI78" i="1"/>
  <c r="DI63" i="1"/>
  <c r="DI106" i="1"/>
  <c r="DI76" i="1"/>
  <c r="DI49" i="1"/>
  <c r="DI91" i="1"/>
  <c r="DI83" i="1"/>
  <c r="DI36" i="1"/>
  <c r="DI28" i="1"/>
  <c r="DI46" i="1"/>
  <c r="DI33" i="1"/>
  <c r="DI86" i="1"/>
  <c r="DI90" i="1"/>
  <c r="DI34" i="1"/>
  <c r="DI82" i="1"/>
  <c r="DH112" i="1"/>
  <c r="HI3" i="1" l="1"/>
  <c r="HJ20" i="1"/>
  <c r="DX113" i="1"/>
  <c r="DY113" i="1"/>
  <c r="DZ113" i="1"/>
  <c r="EA113" i="1"/>
  <c r="EB113" i="1"/>
  <c r="EC113" i="1"/>
  <c r="ED113" i="1"/>
  <c r="EE113" i="1"/>
  <c r="EF113" i="1"/>
  <c r="EG113" i="1"/>
  <c r="EH113" i="1"/>
  <c r="EI113" i="1"/>
  <c r="EJ113" i="1"/>
  <c r="EK113" i="1"/>
  <c r="EL113" i="1"/>
  <c r="EM113" i="1"/>
  <c r="EN113" i="1"/>
  <c r="EO113" i="1"/>
  <c r="EP113" i="1"/>
  <c r="EQ113" i="1"/>
  <c r="ER113" i="1"/>
  <c r="ES113" i="1"/>
  <c r="ET113" i="1"/>
  <c r="EU113" i="1"/>
  <c r="EV113" i="1"/>
  <c r="EW113" i="1"/>
  <c r="EX113" i="1"/>
  <c r="EY113" i="1"/>
  <c r="EZ113" i="1"/>
  <c r="FA113" i="1"/>
  <c r="FB113" i="1"/>
  <c r="FC113" i="1"/>
  <c r="FD113" i="1"/>
  <c r="FE113" i="1"/>
  <c r="FF113" i="1"/>
  <c r="FG113" i="1"/>
  <c r="FH113" i="1"/>
  <c r="FI113" i="1"/>
  <c r="FJ113" i="1"/>
  <c r="FK113" i="1"/>
  <c r="FL113" i="1"/>
  <c r="FM113" i="1"/>
  <c r="FN113" i="1"/>
  <c r="FO113" i="1"/>
  <c r="FP113" i="1"/>
  <c r="FQ113" i="1"/>
  <c r="FR113" i="1"/>
  <c r="FS113" i="1"/>
  <c r="FT113" i="1"/>
  <c r="FU113" i="1"/>
  <c r="FV113" i="1"/>
  <c r="FW113" i="1"/>
  <c r="FX113" i="1"/>
  <c r="FY113" i="1"/>
  <c r="FZ113" i="1"/>
  <c r="GA113" i="1"/>
  <c r="GB113" i="1"/>
  <c r="GC113" i="1"/>
  <c r="GD113" i="1"/>
  <c r="GE113" i="1"/>
  <c r="GF113" i="1"/>
  <c r="GG113" i="1"/>
  <c r="GH113" i="1"/>
  <c r="GI113" i="1"/>
  <c r="GJ113" i="1"/>
  <c r="GK113" i="1"/>
  <c r="GL113" i="1"/>
  <c r="GM113" i="1"/>
  <c r="GN113" i="1"/>
  <c r="GO113" i="1"/>
  <c r="GP113" i="1"/>
  <c r="GQ113" i="1"/>
  <c r="GR113" i="1"/>
  <c r="GS113" i="1"/>
  <c r="GT113" i="1"/>
  <c r="GU113" i="1"/>
  <c r="GV113" i="1"/>
  <c r="GW113" i="1"/>
  <c r="GX113" i="1"/>
  <c r="GY113" i="1"/>
  <c r="GZ113" i="1"/>
  <c r="HA113" i="1"/>
  <c r="HB113" i="1"/>
  <c r="HC113" i="1"/>
  <c r="HD113" i="1"/>
  <c r="HE113" i="1"/>
  <c r="HF113" i="1"/>
  <c r="HG113" i="1"/>
  <c r="HI113" i="1"/>
  <c r="HI111" i="1"/>
  <c r="HI112" i="1"/>
  <c r="HI22" i="1"/>
  <c r="HI23" i="1"/>
  <c r="HI26" i="1"/>
  <c r="HI25" i="1"/>
  <c r="HI24" i="1"/>
  <c r="HI27" i="1"/>
  <c r="HI28" i="1"/>
  <c r="HI29" i="1"/>
  <c r="HI30" i="1"/>
  <c r="HI31" i="1"/>
  <c r="HI32" i="1"/>
  <c r="HI33" i="1"/>
  <c r="HI34" i="1"/>
  <c r="HI36" i="1"/>
  <c r="HI35" i="1"/>
  <c r="HI37" i="1"/>
  <c r="HI38" i="1"/>
  <c r="HI39" i="1"/>
  <c r="HI40" i="1"/>
  <c r="HI41" i="1"/>
  <c r="HI42" i="1"/>
  <c r="HI43" i="1"/>
  <c r="HI44" i="1"/>
  <c r="HI45" i="1"/>
  <c r="HI46" i="1"/>
  <c r="HI47" i="1"/>
  <c r="HI48" i="1"/>
  <c r="HI49" i="1"/>
  <c r="HI50" i="1"/>
  <c r="HI51" i="1"/>
  <c r="HI52" i="1"/>
  <c r="HI53" i="1"/>
  <c r="HI54" i="1"/>
  <c r="HI55" i="1"/>
  <c r="HI56" i="1"/>
  <c r="HI57" i="1"/>
  <c r="HI58" i="1"/>
  <c r="HI59" i="1"/>
  <c r="HI61" i="1"/>
  <c r="HI60" i="1"/>
  <c r="HI62" i="1"/>
  <c r="HI63" i="1"/>
  <c r="HI64" i="1"/>
  <c r="HI65" i="1"/>
  <c r="HI66" i="1"/>
  <c r="HI67" i="1"/>
  <c r="HI68" i="1"/>
  <c r="HI69" i="1"/>
  <c r="HI70" i="1"/>
  <c r="HI71" i="1"/>
  <c r="HI72" i="1"/>
  <c r="HI73" i="1"/>
  <c r="HI74" i="1"/>
  <c r="HI75" i="1"/>
  <c r="HI76" i="1"/>
  <c r="HI77" i="1"/>
  <c r="HI78" i="1"/>
  <c r="HI79" i="1"/>
  <c r="HI80" i="1"/>
  <c r="HI81" i="1"/>
  <c r="HI82" i="1"/>
  <c r="HI83" i="1"/>
  <c r="HI84" i="1"/>
  <c r="HI86" i="1"/>
  <c r="HI85" i="1"/>
  <c r="HI87" i="1"/>
  <c r="HI88" i="1"/>
  <c r="HI89" i="1"/>
  <c r="HI90" i="1"/>
  <c r="HI91" i="1"/>
  <c r="HI92" i="1"/>
  <c r="HI93" i="1"/>
  <c r="HI94" i="1"/>
  <c r="HI95" i="1"/>
  <c r="HI96" i="1"/>
  <c r="HI97" i="1"/>
  <c r="HI98" i="1"/>
  <c r="HI99" i="1"/>
  <c r="HI100" i="1"/>
  <c r="HI101" i="1"/>
  <c r="HI102" i="1"/>
  <c r="HI103" i="1"/>
  <c r="HI104" i="1"/>
  <c r="HI105" i="1"/>
  <c r="HI106" i="1"/>
  <c r="HI107" i="1"/>
  <c r="HI108" i="1"/>
  <c r="HI109" i="1"/>
  <c r="HH113" i="1"/>
  <c r="R112" i="1"/>
  <c r="U112" i="1" s="1"/>
  <c r="HI110" i="1"/>
  <c r="T111" i="1"/>
  <c r="C104" i="6" s="1"/>
  <c r="U111" i="1"/>
  <c r="S111" i="1"/>
  <c r="B104" i="6" s="1"/>
  <c r="DJ111" i="1"/>
  <c r="DK20" i="1"/>
  <c r="DJ113" i="1"/>
  <c r="DJ112" i="1"/>
  <c r="DJ3" i="1"/>
  <c r="DJ29" i="1"/>
  <c r="DJ99" i="1"/>
  <c r="DJ23" i="1"/>
  <c r="DJ91" i="1"/>
  <c r="DJ85" i="1"/>
  <c r="DJ70" i="1"/>
  <c r="DJ25" i="1"/>
  <c r="DJ96" i="1"/>
  <c r="DJ57" i="1"/>
  <c r="DJ53" i="1"/>
  <c r="DJ95" i="1"/>
  <c r="DJ67" i="1"/>
  <c r="DJ32" i="1"/>
  <c r="DJ24" i="1"/>
  <c r="DJ103" i="1"/>
  <c r="DJ40" i="1"/>
  <c r="DJ54" i="1"/>
  <c r="DJ45" i="1"/>
  <c r="DJ22" i="1"/>
  <c r="DJ50" i="1"/>
  <c r="DJ26" i="1"/>
  <c r="DJ38" i="1"/>
  <c r="DJ102" i="1"/>
  <c r="DJ110" i="1"/>
  <c r="DJ61" i="1"/>
  <c r="DJ75" i="1"/>
  <c r="DJ51" i="1"/>
  <c r="DJ108" i="1"/>
  <c r="DJ98" i="1"/>
  <c r="DJ109" i="1"/>
  <c r="DJ74" i="1"/>
  <c r="DJ59" i="1"/>
  <c r="DJ43" i="1"/>
  <c r="DJ66" i="1"/>
  <c r="DJ64" i="1"/>
  <c r="DJ92" i="1"/>
  <c r="DJ41" i="1"/>
  <c r="DJ101" i="1"/>
  <c r="DJ69" i="1"/>
  <c r="DJ72" i="1"/>
  <c r="DJ65" i="1"/>
  <c r="DJ81" i="1"/>
  <c r="DJ87" i="1"/>
  <c r="DJ30" i="1"/>
  <c r="DJ97" i="1"/>
  <c r="DJ88" i="1"/>
  <c r="DJ104" i="1"/>
  <c r="DJ82" i="1"/>
  <c r="DJ84" i="1"/>
  <c r="DJ56" i="1"/>
  <c r="DJ73" i="1"/>
  <c r="DJ49" i="1"/>
  <c r="DJ37" i="1"/>
  <c r="DJ89" i="1"/>
  <c r="DJ52" i="1"/>
  <c r="DJ39" i="1"/>
  <c r="DJ94" i="1"/>
  <c r="DJ55" i="1"/>
  <c r="DJ36" i="1"/>
  <c r="DJ48" i="1"/>
  <c r="DJ46" i="1"/>
  <c r="DJ60" i="1"/>
  <c r="DJ42" i="1"/>
  <c r="DJ77" i="1"/>
  <c r="DJ33" i="1"/>
  <c r="DJ47" i="1"/>
  <c r="DJ34" i="1"/>
  <c r="DJ28" i="1"/>
  <c r="DJ78" i="1"/>
  <c r="DJ76" i="1"/>
  <c r="DJ100" i="1"/>
  <c r="DJ58" i="1"/>
  <c r="DJ79" i="1"/>
  <c r="DJ93" i="1"/>
  <c r="DJ86" i="1"/>
  <c r="DJ107" i="1"/>
  <c r="DJ105" i="1"/>
  <c r="DJ106" i="1"/>
  <c r="DJ27" i="1"/>
  <c r="DJ44" i="1"/>
  <c r="DJ35" i="1"/>
  <c r="DJ83" i="1"/>
  <c r="DJ31" i="1"/>
  <c r="DJ80" i="1"/>
  <c r="DJ62" i="1"/>
  <c r="DJ63" i="1"/>
  <c r="DJ68" i="1"/>
  <c r="DJ90" i="1"/>
  <c r="DJ71" i="1"/>
  <c r="Z113" i="1"/>
  <c r="Y113" i="1"/>
  <c r="A114" i="1"/>
  <c r="M113" i="1"/>
  <c r="AA113" i="1"/>
  <c r="N113" i="1"/>
  <c r="J113" i="1"/>
  <c r="H113" i="1"/>
  <c r="P113" i="1"/>
  <c r="Q113" i="1"/>
  <c r="O113" i="1"/>
  <c r="K113" i="1"/>
  <c r="C113" i="1"/>
  <c r="D113" i="1"/>
  <c r="L113" i="1"/>
  <c r="F113" i="1"/>
  <c r="G113" i="1"/>
  <c r="I113" i="1"/>
  <c r="E113" i="1"/>
  <c r="AB113" i="1"/>
  <c r="AC113" i="1"/>
  <c r="AD113" i="1"/>
  <c r="AE113" i="1"/>
  <c r="AF113" i="1"/>
  <c r="AG113" i="1"/>
  <c r="AH113" i="1"/>
  <c r="AI113" i="1"/>
  <c r="AJ113" i="1"/>
  <c r="AK113" i="1"/>
  <c r="AL113" i="1"/>
  <c r="AM113" i="1"/>
  <c r="AN113" i="1"/>
  <c r="AO113" i="1"/>
  <c r="AP113" i="1"/>
  <c r="AQ113" i="1"/>
  <c r="AR113" i="1"/>
  <c r="AS113" i="1"/>
  <c r="AT113" i="1"/>
  <c r="AU113" i="1"/>
  <c r="AV113" i="1"/>
  <c r="AW113" i="1"/>
  <c r="AX113" i="1"/>
  <c r="AY113" i="1"/>
  <c r="AZ113" i="1"/>
  <c r="BA113" i="1"/>
  <c r="BB113" i="1"/>
  <c r="BC113" i="1"/>
  <c r="BD113" i="1"/>
  <c r="BE113" i="1"/>
  <c r="BF113" i="1"/>
  <c r="BG113" i="1"/>
  <c r="BH113" i="1"/>
  <c r="BI113" i="1"/>
  <c r="BJ113" i="1"/>
  <c r="BK113" i="1"/>
  <c r="BL113" i="1"/>
  <c r="BM113" i="1"/>
  <c r="BN113" i="1"/>
  <c r="BO113" i="1"/>
  <c r="BP113" i="1"/>
  <c r="BQ113" i="1"/>
  <c r="BR113" i="1"/>
  <c r="BS113" i="1"/>
  <c r="BT113" i="1"/>
  <c r="BU113" i="1"/>
  <c r="BV113" i="1"/>
  <c r="BW113" i="1"/>
  <c r="BX113" i="1"/>
  <c r="BY113" i="1"/>
  <c r="BZ113" i="1"/>
  <c r="CA113" i="1"/>
  <c r="CB113" i="1"/>
  <c r="CC113" i="1"/>
  <c r="CD113" i="1"/>
  <c r="CE113" i="1"/>
  <c r="CF113" i="1"/>
  <c r="CG113" i="1"/>
  <c r="CH113" i="1"/>
  <c r="CI113" i="1"/>
  <c r="CJ113" i="1"/>
  <c r="CK113" i="1"/>
  <c r="CL113" i="1"/>
  <c r="CM113" i="1"/>
  <c r="CN113" i="1"/>
  <c r="CO113" i="1"/>
  <c r="CP113" i="1"/>
  <c r="CQ113" i="1"/>
  <c r="CR113" i="1"/>
  <c r="CS113" i="1"/>
  <c r="CT113" i="1"/>
  <c r="CU113" i="1"/>
  <c r="CV113" i="1"/>
  <c r="CW113" i="1"/>
  <c r="CX113" i="1"/>
  <c r="CY113" i="1"/>
  <c r="CZ113" i="1"/>
  <c r="DA113" i="1"/>
  <c r="DB113" i="1"/>
  <c r="DC113" i="1"/>
  <c r="DD113" i="1"/>
  <c r="DE113" i="1"/>
  <c r="DF113" i="1"/>
  <c r="DG113" i="1"/>
  <c r="DH113" i="1"/>
  <c r="HJ3" i="1" l="1"/>
  <c r="HK20" i="1"/>
  <c r="HJ114" i="1"/>
  <c r="HJ113" i="1"/>
  <c r="HJ112" i="1"/>
  <c r="HJ25" i="1"/>
  <c r="HJ26" i="1"/>
  <c r="HJ24" i="1"/>
  <c r="HJ23" i="1"/>
  <c r="HJ22" i="1"/>
  <c r="HJ27" i="1"/>
  <c r="HJ28" i="1"/>
  <c r="HJ29" i="1"/>
  <c r="HJ30" i="1"/>
  <c r="HJ31" i="1"/>
  <c r="HJ32" i="1"/>
  <c r="HJ33" i="1"/>
  <c r="HJ34" i="1"/>
  <c r="HJ36" i="1"/>
  <c r="HJ35" i="1"/>
  <c r="HJ37" i="1"/>
  <c r="HJ38" i="1"/>
  <c r="HJ39" i="1"/>
  <c r="HJ40" i="1"/>
  <c r="HJ41" i="1"/>
  <c r="HJ42" i="1"/>
  <c r="HJ43" i="1"/>
  <c r="HJ44" i="1"/>
  <c r="HJ45" i="1"/>
  <c r="HJ46" i="1"/>
  <c r="HJ47" i="1"/>
  <c r="HJ48" i="1"/>
  <c r="HJ49" i="1"/>
  <c r="HJ50" i="1"/>
  <c r="HJ51" i="1"/>
  <c r="HJ52" i="1"/>
  <c r="HJ53" i="1"/>
  <c r="HJ54" i="1"/>
  <c r="HJ55" i="1"/>
  <c r="HJ56" i="1"/>
  <c r="HJ57" i="1"/>
  <c r="HJ58" i="1"/>
  <c r="HJ59" i="1"/>
  <c r="HJ61" i="1"/>
  <c r="HJ60" i="1"/>
  <c r="HJ62" i="1"/>
  <c r="HJ63" i="1"/>
  <c r="HJ64" i="1"/>
  <c r="HJ65" i="1"/>
  <c r="HJ66" i="1"/>
  <c r="HJ67" i="1"/>
  <c r="HJ68" i="1"/>
  <c r="HJ69" i="1"/>
  <c r="HJ70" i="1"/>
  <c r="HJ71" i="1"/>
  <c r="HJ72" i="1"/>
  <c r="HJ73" i="1"/>
  <c r="HJ74" i="1"/>
  <c r="HJ75" i="1"/>
  <c r="HJ76" i="1"/>
  <c r="HJ77" i="1"/>
  <c r="HJ78" i="1"/>
  <c r="HJ79" i="1"/>
  <c r="HJ80" i="1"/>
  <c r="HJ81" i="1"/>
  <c r="HJ82" i="1"/>
  <c r="HJ83" i="1"/>
  <c r="HJ84" i="1"/>
  <c r="HJ86" i="1"/>
  <c r="HJ85" i="1"/>
  <c r="HJ87" i="1"/>
  <c r="HJ88" i="1"/>
  <c r="HJ89" i="1"/>
  <c r="HJ90" i="1"/>
  <c r="HJ91" i="1"/>
  <c r="HJ92" i="1"/>
  <c r="HJ93" i="1"/>
  <c r="HJ94" i="1"/>
  <c r="HJ95" i="1"/>
  <c r="HJ96" i="1"/>
  <c r="HJ97" i="1"/>
  <c r="HJ98" i="1"/>
  <c r="HJ99" i="1"/>
  <c r="HJ101" i="1"/>
  <c r="HJ100" i="1"/>
  <c r="HJ102" i="1"/>
  <c r="HJ103" i="1"/>
  <c r="HJ104" i="1"/>
  <c r="HJ105" i="1"/>
  <c r="HJ106" i="1"/>
  <c r="HJ107" i="1"/>
  <c r="HJ108" i="1"/>
  <c r="HJ109" i="1"/>
  <c r="S112" i="1"/>
  <c r="B105" i="6" s="1"/>
  <c r="DX114" i="1"/>
  <c r="DY114" i="1"/>
  <c r="DZ114" i="1"/>
  <c r="EA114" i="1"/>
  <c r="EB114" i="1"/>
  <c r="EC114" i="1"/>
  <c r="ED114" i="1"/>
  <c r="EE114" i="1"/>
  <c r="EF114" i="1"/>
  <c r="EG114" i="1"/>
  <c r="EH114" i="1"/>
  <c r="EI114" i="1"/>
  <c r="EJ114" i="1"/>
  <c r="EK114" i="1"/>
  <c r="EL114" i="1"/>
  <c r="EM114" i="1"/>
  <c r="EN114" i="1"/>
  <c r="EO114" i="1"/>
  <c r="EP114" i="1"/>
  <c r="EQ114" i="1"/>
  <c r="ER114" i="1"/>
  <c r="ES114" i="1"/>
  <c r="ET114" i="1"/>
  <c r="EU114" i="1"/>
  <c r="EV114" i="1"/>
  <c r="EW114" i="1"/>
  <c r="EX114" i="1"/>
  <c r="EY114" i="1"/>
  <c r="EZ114" i="1"/>
  <c r="FA114" i="1"/>
  <c r="FB114" i="1"/>
  <c r="FC114" i="1"/>
  <c r="FD114" i="1"/>
  <c r="FE114" i="1"/>
  <c r="FF114" i="1"/>
  <c r="FG114" i="1"/>
  <c r="FH114" i="1"/>
  <c r="FI114" i="1"/>
  <c r="FJ114" i="1"/>
  <c r="FK114" i="1"/>
  <c r="FL114" i="1"/>
  <c r="FM114" i="1"/>
  <c r="FN114" i="1"/>
  <c r="FO114" i="1"/>
  <c r="FP114" i="1"/>
  <c r="FQ114" i="1"/>
  <c r="FR114" i="1"/>
  <c r="FS114" i="1"/>
  <c r="FT114" i="1"/>
  <c r="FU114" i="1"/>
  <c r="FV114" i="1"/>
  <c r="FW114" i="1"/>
  <c r="FX114" i="1"/>
  <c r="FY114" i="1"/>
  <c r="FZ114" i="1"/>
  <c r="GA114" i="1"/>
  <c r="GB114" i="1"/>
  <c r="GC114" i="1"/>
  <c r="GD114" i="1"/>
  <c r="GE114" i="1"/>
  <c r="GF114" i="1"/>
  <c r="GG114" i="1"/>
  <c r="GH114" i="1"/>
  <c r="GI114" i="1"/>
  <c r="GJ114" i="1"/>
  <c r="GK114" i="1"/>
  <c r="GL114" i="1"/>
  <c r="GM114" i="1"/>
  <c r="GN114" i="1"/>
  <c r="GO114" i="1"/>
  <c r="GP114" i="1"/>
  <c r="GQ114" i="1"/>
  <c r="GR114" i="1"/>
  <c r="GS114" i="1"/>
  <c r="GT114" i="1"/>
  <c r="GU114" i="1"/>
  <c r="GV114" i="1"/>
  <c r="GW114" i="1"/>
  <c r="GX114" i="1"/>
  <c r="GY114" i="1"/>
  <c r="GZ114" i="1"/>
  <c r="HA114" i="1"/>
  <c r="HB114" i="1"/>
  <c r="HC114" i="1"/>
  <c r="HD114" i="1"/>
  <c r="HE114" i="1"/>
  <c r="HF114" i="1"/>
  <c r="HG114" i="1"/>
  <c r="HH114" i="1"/>
  <c r="T112" i="1"/>
  <c r="C105" i="6" s="1"/>
  <c r="HJ110" i="1"/>
  <c r="HI114" i="1"/>
  <c r="HK112" i="1"/>
  <c r="HK111" i="1"/>
  <c r="HJ111" i="1"/>
  <c r="R113" i="1"/>
  <c r="U113" i="1" s="1"/>
  <c r="DL20" i="1"/>
  <c r="DK114" i="1"/>
  <c r="DK3" i="1"/>
  <c r="DK113" i="1"/>
  <c r="DK112" i="1"/>
  <c r="DK85" i="1"/>
  <c r="DK29" i="1"/>
  <c r="DK32" i="1"/>
  <c r="DK24" i="1"/>
  <c r="DK103" i="1"/>
  <c r="DK40" i="1"/>
  <c r="DK99" i="1"/>
  <c r="DK95" i="1"/>
  <c r="DK25" i="1"/>
  <c r="DK57" i="1"/>
  <c r="DK54" i="1"/>
  <c r="DK111" i="1"/>
  <c r="DK67" i="1"/>
  <c r="DK53" i="1"/>
  <c r="DK23" i="1"/>
  <c r="DK70" i="1"/>
  <c r="DK96" i="1"/>
  <c r="DK43" i="1"/>
  <c r="DK92" i="1"/>
  <c r="DK41" i="1"/>
  <c r="DK101" i="1"/>
  <c r="DK110" i="1"/>
  <c r="DK30" i="1"/>
  <c r="DK27" i="1"/>
  <c r="DK59" i="1"/>
  <c r="DK109" i="1"/>
  <c r="DK64" i="1"/>
  <c r="DK56" i="1"/>
  <c r="DK51" i="1"/>
  <c r="DK45" i="1"/>
  <c r="DK75" i="1"/>
  <c r="DK66" i="1"/>
  <c r="DK26" i="1"/>
  <c r="DK22" i="1"/>
  <c r="DK50" i="1"/>
  <c r="DK98" i="1"/>
  <c r="DK74" i="1"/>
  <c r="DK38" i="1"/>
  <c r="DK100" i="1"/>
  <c r="DK87" i="1"/>
  <c r="DK61" i="1"/>
  <c r="DK81" i="1"/>
  <c r="DK97" i="1"/>
  <c r="DK88" i="1"/>
  <c r="DK108" i="1"/>
  <c r="DK102" i="1"/>
  <c r="DK69" i="1"/>
  <c r="DK72" i="1"/>
  <c r="DK65" i="1"/>
  <c r="DK104" i="1"/>
  <c r="DK76" i="1"/>
  <c r="DK73" i="1"/>
  <c r="DK49" i="1"/>
  <c r="DK89" i="1"/>
  <c r="DK55" i="1"/>
  <c r="DK52" i="1"/>
  <c r="DK37" i="1"/>
  <c r="DK44" i="1"/>
  <c r="DK48" i="1"/>
  <c r="DK60" i="1"/>
  <c r="DK80" i="1"/>
  <c r="DK28" i="1"/>
  <c r="DK94" i="1"/>
  <c r="DK35" i="1"/>
  <c r="DK31" i="1"/>
  <c r="DK46" i="1"/>
  <c r="DK62" i="1"/>
  <c r="DK42" i="1"/>
  <c r="DK77" i="1"/>
  <c r="DK63" i="1"/>
  <c r="DK33" i="1"/>
  <c r="DK47" i="1"/>
  <c r="DK90" i="1"/>
  <c r="DK79" i="1"/>
  <c r="DK68" i="1"/>
  <c r="DK93" i="1"/>
  <c r="DK78" i="1"/>
  <c r="DK34" i="1"/>
  <c r="DK83" i="1"/>
  <c r="DK91" i="1"/>
  <c r="DK36" i="1"/>
  <c r="DK39" i="1"/>
  <c r="DK84" i="1"/>
  <c r="DK105" i="1"/>
  <c r="DK58" i="1"/>
  <c r="DK71" i="1"/>
  <c r="DK106" i="1"/>
  <c r="DK107" i="1"/>
  <c r="DK86" i="1"/>
  <c r="DK82" i="1"/>
  <c r="S113" i="1"/>
  <c r="B106" i="6" s="1"/>
  <c r="Z114" i="1"/>
  <c r="Y114" i="1"/>
  <c r="A115" i="1"/>
  <c r="M114" i="1"/>
  <c r="I114" i="1"/>
  <c r="K114" i="1"/>
  <c r="H114" i="1"/>
  <c r="E114" i="1"/>
  <c r="J114" i="1"/>
  <c r="O114" i="1"/>
  <c r="L114" i="1"/>
  <c r="AA114" i="1"/>
  <c r="C114" i="1"/>
  <c r="F114" i="1"/>
  <c r="N114" i="1"/>
  <c r="D114" i="1"/>
  <c r="G114" i="1"/>
  <c r="Q114" i="1"/>
  <c r="P114" i="1"/>
  <c r="AB114" i="1"/>
  <c r="AC114" i="1"/>
  <c r="AD114" i="1"/>
  <c r="AE114" i="1"/>
  <c r="AF114" i="1"/>
  <c r="AG114" i="1"/>
  <c r="AH114" i="1"/>
  <c r="AI114" i="1"/>
  <c r="AJ114" i="1"/>
  <c r="AK114" i="1"/>
  <c r="AL114" i="1"/>
  <c r="AM114" i="1"/>
  <c r="AN114" i="1"/>
  <c r="AO114" i="1"/>
  <c r="AP114" i="1"/>
  <c r="AQ114" i="1"/>
  <c r="AR114" i="1"/>
  <c r="AS114" i="1"/>
  <c r="AT114" i="1"/>
  <c r="AU114" i="1"/>
  <c r="AV114" i="1"/>
  <c r="AW114" i="1"/>
  <c r="AX114" i="1"/>
  <c r="AY114" i="1"/>
  <c r="AZ114" i="1"/>
  <c r="BA114" i="1"/>
  <c r="BB114" i="1"/>
  <c r="BC114" i="1"/>
  <c r="BD114" i="1"/>
  <c r="BE114" i="1"/>
  <c r="BF114" i="1"/>
  <c r="BG114" i="1"/>
  <c r="BH114" i="1"/>
  <c r="BI114" i="1"/>
  <c r="BJ114" i="1"/>
  <c r="BK114" i="1"/>
  <c r="BL114" i="1"/>
  <c r="BM114" i="1"/>
  <c r="BN114" i="1"/>
  <c r="BO114" i="1"/>
  <c r="BP114" i="1"/>
  <c r="BQ114" i="1"/>
  <c r="BR114" i="1"/>
  <c r="BS114" i="1"/>
  <c r="BT114" i="1"/>
  <c r="BU114" i="1"/>
  <c r="BV114" i="1"/>
  <c r="BW114" i="1"/>
  <c r="BX114" i="1"/>
  <c r="BY114" i="1"/>
  <c r="BZ114" i="1"/>
  <c r="CA114" i="1"/>
  <c r="CB114" i="1"/>
  <c r="CC114" i="1"/>
  <c r="CD114" i="1"/>
  <c r="CE114" i="1"/>
  <c r="CF114" i="1"/>
  <c r="CG114" i="1"/>
  <c r="CH114" i="1"/>
  <c r="CI114" i="1"/>
  <c r="CJ114" i="1"/>
  <c r="CK114" i="1"/>
  <c r="CL114" i="1"/>
  <c r="CM114" i="1"/>
  <c r="CN114" i="1"/>
  <c r="CO114" i="1"/>
  <c r="CP114" i="1"/>
  <c r="CQ114" i="1"/>
  <c r="CR114" i="1"/>
  <c r="CS114" i="1"/>
  <c r="CT114" i="1"/>
  <c r="CU114" i="1"/>
  <c r="CV114" i="1"/>
  <c r="CW114" i="1"/>
  <c r="CX114" i="1"/>
  <c r="CY114" i="1"/>
  <c r="CZ114" i="1"/>
  <c r="DA114" i="1"/>
  <c r="DB114" i="1"/>
  <c r="DC114" i="1"/>
  <c r="DD114" i="1"/>
  <c r="DE114" i="1"/>
  <c r="DF114" i="1"/>
  <c r="DG114" i="1"/>
  <c r="DH114" i="1"/>
  <c r="DI114" i="1"/>
  <c r="DJ114" i="1"/>
  <c r="HL20" i="1" l="1"/>
  <c r="HK3" i="1"/>
  <c r="DK115" i="1"/>
  <c r="DX115" i="1"/>
  <c r="DY115" i="1"/>
  <c r="DZ115" i="1"/>
  <c r="EA115" i="1"/>
  <c r="EB115" i="1"/>
  <c r="EC115" i="1"/>
  <c r="ED115" i="1"/>
  <c r="EE115" i="1"/>
  <c r="EF115" i="1"/>
  <c r="EG115" i="1"/>
  <c r="EH115" i="1"/>
  <c r="EI115" i="1"/>
  <c r="EJ115" i="1"/>
  <c r="EK115" i="1"/>
  <c r="EL115" i="1"/>
  <c r="EM115" i="1"/>
  <c r="EN115" i="1"/>
  <c r="EO115" i="1"/>
  <c r="EP115" i="1"/>
  <c r="EQ115" i="1"/>
  <c r="ER115" i="1"/>
  <c r="ES115" i="1"/>
  <c r="ET115" i="1"/>
  <c r="EU115" i="1"/>
  <c r="EV115" i="1"/>
  <c r="EW115" i="1"/>
  <c r="EX115" i="1"/>
  <c r="EY115" i="1"/>
  <c r="EZ115" i="1"/>
  <c r="FA115" i="1"/>
  <c r="FB115" i="1"/>
  <c r="FC115" i="1"/>
  <c r="FD115" i="1"/>
  <c r="FE115" i="1"/>
  <c r="FF115" i="1"/>
  <c r="FG115" i="1"/>
  <c r="FH115" i="1"/>
  <c r="FI115" i="1"/>
  <c r="FJ115" i="1"/>
  <c r="FK115" i="1"/>
  <c r="FL115" i="1"/>
  <c r="FM115" i="1"/>
  <c r="FN115" i="1"/>
  <c r="FO115" i="1"/>
  <c r="FP115" i="1"/>
  <c r="FQ115" i="1"/>
  <c r="FR115" i="1"/>
  <c r="FS115" i="1"/>
  <c r="FT115" i="1"/>
  <c r="FU115" i="1"/>
  <c r="FV115" i="1"/>
  <c r="FW115" i="1"/>
  <c r="FX115" i="1"/>
  <c r="FY115" i="1"/>
  <c r="FZ115" i="1"/>
  <c r="GA115" i="1"/>
  <c r="GB115" i="1"/>
  <c r="GC115" i="1"/>
  <c r="GD115" i="1"/>
  <c r="GE115" i="1"/>
  <c r="GF115" i="1"/>
  <c r="GG115" i="1"/>
  <c r="GH115" i="1"/>
  <c r="GI115" i="1"/>
  <c r="GJ115" i="1"/>
  <c r="GK115" i="1"/>
  <c r="GL115" i="1"/>
  <c r="GM115" i="1"/>
  <c r="GN115" i="1"/>
  <c r="GO115" i="1"/>
  <c r="GP115" i="1"/>
  <c r="GQ115" i="1"/>
  <c r="GR115" i="1"/>
  <c r="GS115" i="1"/>
  <c r="GT115" i="1"/>
  <c r="GU115" i="1"/>
  <c r="GV115" i="1"/>
  <c r="GW115" i="1"/>
  <c r="GX115" i="1"/>
  <c r="GY115" i="1"/>
  <c r="GZ115" i="1"/>
  <c r="HA115" i="1"/>
  <c r="HB115" i="1"/>
  <c r="HC115" i="1"/>
  <c r="HD115" i="1"/>
  <c r="HE115" i="1"/>
  <c r="HF115" i="1"/>
  <c r="HG115" i="1"/>
  <c r="HH115" i="1"/>
  <c r="HI115" i="1"/>
  <c r="HJ115" i="1"/>
  <c r="HK114" i="1"/>
  <c r="HK113" i="1"/>
  <c r="HK115" i="1"/>
  <c r="HK26" i="1"/>
  <c r="HK24" i="1"/>
  <c r="HK23" i="1"/>
  <c r="HK22" i="1"/>
  <c r="HK25" i="1"/>
  <c r="HK27" i="1"/>
  <c r="HK28" i="1"/>
  <c r="HK29" i="1"/>
  <c r="HK30" i="1"/>
  <c r="HK31" i="1"/>
  <c r="HK32" i="1"/>
  <c r="HK33" i="1"/>
  <c r="HK34" i="1"/>
  <c r="HK35" i="1"/>
  <c r="HK36" i="1"/>
  <c r="HK37" i="1"/>
  <c r="HK38" i="1"/>
  <c r="HK39" i="1"/>
  <c r="HK40" i="1"/>
  <c r="HK41" i="1"/>
  <c r="HK42" i="1"/>
  <c r="HK43" i="1"/>
  <c r="HK44" i="1"/>
  <c r="HK45" i="1"/>
  <c r="HK46" i="1"/>
  <c r="HK47" i="1"/>
  <c r="HK48" i="1"/>
  <c r="HK49" i="1"/>
  <c r="HK50" i="1"/>
  <c r="HK51" i="1"/>
  <c r="HK52" i="1"/>
  <c r="HK53" i="1"/>
  <c r="HK54" i="1"/>
  <c r="HK55" i="1"/>
  <c r="HK56" i="1"/>
  <c r="HK57" i="1"/>
  <c r="HK58" i="1"/>
  <c r="HK59" i="1"/>
  <c r="HK60" i="1"/>
  <c r="HK61" i="1"/>
  <c r="HK62" i="1"/>
  <c r="HK63" i="1"/>
  <c r="HK64" i="1"/>
  <c r="HK65" i="1"/>
  <c r="HK66" i="1"/>
  <c r="HK67" i="1"/>
  <c r="HK68" i="1"/>
  <c r="HK69" i="1"/>
  <c r="HK70" i="1"/>
  <c r="HK71" i="1"/>
  <c r="HK72" i="1"/>
  <c r="HK73" i="1"/>
  <c r="HK74" i="1"/>
  <c r="HK75" i="1"/>
  <c r="HK76" i="1"/>
  <c r="HK77" i="1"/>
  <c r="HK78" i="1"/>
  <c r="HK79" i="1"/>
  <c r="HK80" i="1"/>
  <c r="HK81" i="1"/>
  <c r="HK82" i="1"/>
  <c r="HK83" i="1"/>
  <c r="HK84" i="1"/>
  <c r="HK86" i="1"/>
  <c r="HK85" i="1"/>
  <c r="HK87" i="1"/>
  <c r="HK88" i="1"/>
  <c r="HK89" i="1"/>
  <c r="HK90" i="1"/>
  <c r="HK91" i="1"/>
  <c r="HK92" i="1"/>
  <c r="HK93" i="1"/>
  <c r="HK94" i="1"/>
  <c r="HK95" i="1"/>
  <c r="HK96" i="1"/>
  <c r="HK97" i="1"/>
  <c r="HK98" i="1"/>
  <c r="HK99" i="1"/>
  <c r="HK100" i="1"/>
  <c r="HK101" i="1"/>
  <c r="HK102" i="1"/>
  <c r="HK103" i="1"/>
  <c r="HK104" i="1"/>
  <c r="HK105" i="1"/>
  <c r="HK106" i="1"/>
  <c r="HK107" i="1"/>
  <c r="HK108" i="1"/>
  <c r="HK109" i="1"/>
  <c r="HK110" i="1"/>
  <c r="T113" i="1"/>
  <c r="C106" i="6" s="1"/>
  <c r="Z115" i="1"/>
  <c r="A116" i="1"/>
  <c r="HK116" i="1" s="1"/>
  <c r="Y115" i="1"/>
  <c r="M115" i="1"/>
  <c r="E115" i="1"/>
  <c r="C115" i="1"/>
  <c r="F115" i="1"/>
  <c r="O115" i="1"/>
  <c r="J115" i="1"/>
  <c r="K115" i="1"/>
  <c r="D115" i="1"/>
  <c r="G115" i="1"/>
  <c r="Q115" i="1"/>
  <c r="P115" i="1"/>
  <c r="AA115" i="1"/>
  <c r="I115" i="1"/>
  <c r="N115" i="1"/>
  <c r="H115" i="1"/>
  <c r="L115" i="1"/>
  <c r="AB115" i="1"/>
  <c r="AC115" i="1"/>
  <c r="AD115" i="1"/>
  <c r="AE115" i="1"/>
  <c r="AF115" i="1"/>
  <c r="AG115" i="1"/>
  <c r="AH115" i="1"/>
  <c r="AI115" i="1"/>
  <c r="AJ115" i="1"/>
  <c r="AK115" i="1"/>
  <c r="AL115" i="1"/>
  <c r="AM115" i="1"/>
  <c r="AN115" i="1"/>
  <c r="AO115" i="1"/>
  <c r="AP115" i="1"/>
  <c r="AQ115" i="1"/>
  <c r="AR115" i="1"/>
  <c r="AS115" i="1"/>
  <c r="AT115" i="1"/>
  <c r="AU115" i="1"/>
  <c r="AV115" i="1"/>
  <c r="AW115" i="1"/>
  <c r="AX115" i="1"/>
  <c r="AY115" i="1"/>
  <c r="AZ115" i="1"/>
  <c r="BA115" i="1"/>
  <c r="BB115" i="1"/>
  <c r="BC115" i="1"/>
  <c r="BD115" i="1"/>
  <c r="BE115" i="1"/>
  <c r="BF115" i="1"/>
  <c r="BG115" i="1"/>
  <c r="BH115" i="1"/>
  <c r="BI115" i="1"/>
  <c r="BJ115" i="1"/>
  <c r="BK115" i="1"/>
  <c r="BL115" i="1"/>
  <c r="BM115" i="1"/>
  <c r="BN115" i="1"/>
  <c r="BO115" i="1"/>
  <c r="BP115" i="1"/>
  <c r="BQ115" i="1"/>
  <c r="BR115" i="1"/>
  <c r="BS115" i="1"/>
  <c r="BT115" i="1"/>
  <c r="BU115" i="1"/>
  <c r="BV115" i="1"/>
  <c r="BW115" i="1"/>
  <c r="BX115" i="1"/>
  <c r="BY115" i="1"/>
  <c r="BZ115" i="1"/>
  <c r="CA115" i="1"/>
  <c r="CB115" i="1"/>
  <c r="CC115" i="1"/>
  <c r="CD115" i="1"/>
  <c r="CE115" i="1"/>
  <c r="CF115" i="1"/>
  <c r="CG115" i="1"/>
  <c r="CH115" i="1"/>
  <c r="CI115" i="1"/>
  <c r="CJ115" i="1"/>
  <c r="CK115" i="1"/>
  <c r="CL115" i="1"/>
  <c r="CM115" i="1"/>
  <c r="CN115" i="1"/>
  <c r="CO115" i="1"/>
  <c r="CP115" i="1"/>
  <c r="CQ115" i="1"/>
  <c r="CR115" i="1"/>
  <c r="CS115" i="1"/>
  <c r="CT115" i="1"/>
  <c r="CU115" i="1"/>
  <c r="CV115" i="1"/>
  <c r="CW115" i="1"/>
  <c r="CX115" i="1"/>
  <c r="CY115" i="1"/>
  <c r="CZ115" i="1"/>
  <c r="DA115" i="1"/>
  <c r="DB115" i="1"/>
  <c r="DC115" i="1"/>
  <c r="DD115" i="1"/>
  <c r="DE115" i="1"/>
  <c r="DF115" i="1"/>
  <c r="DG115" i="1"/>
  <c r="DH115" i="1"/>
  <c r="DI115" i="1"/>
  <c r="DJ115" i="1"/>
  <c r="R114" i="1"/>
  <c r="DL3" i="1"/>
  <c r="DL115" i="1"/>
  <c r="DL114" i="1"/>
  <c r="DM20" i="1"/>
  <c r="HL113" i="1" s="1"/>
  <c r="DL116" i="1"/>
  <c r="DL113" i="1"/>
  <c r="DL67" i="1"/>
  <c r="DL96" i="1"/>
  <c r="DL103" i="1"/>
  <c r="DL53" i="1"/>
  <c r="DL23" i="1"/>
  <c r="DL95" i="1"/>
  <c r="DL29" i="1"/>
  <c r="DL32" i="1"/>
  <c r="DL24" i="1"/>
  <c r="DL57" i="1"/>
  <c r="DL70" i="1"/>
  <c r="DL40" i="1"/>
  <c r="DL68" i="1"/>
  <c r="DL54" i="1"/>
  <c r="DL99" i="1"/>
  <c r="DL85" i="1"/>
  <c r="DL87" i="1"/>
  <c r="DL110" i="1"/>
  <c r="DL92" i="1"/>
  <c r="DL102" i="1"/>
  <c r="DL101" i="1"/>
  <c r="DL50" i="1"/>
  <c r="DL76" i="1"/>
  <c r="DL98" i="1"/>
  <c r="DL26" i="1"/>
  <c r="DL100" i="1"/>
  <c r="DL25" i="1"/>
  <c r="DL22" i="1"/>
  <c r="DL35" i="1"/>
  <c r="DL75" i="1"/>
  <c r="DL89" i="1"/>
  <c r="DL59" i="1"/>
  <c r="DL43" i="1"/>
  <c r="DL64" i="1"/>
  <c r="DL109" i="1"/>
  <c r="DL74" i="1"/>
  <c r="DL66" i="1"/>
  <c r="DL104" i="1"/>
  <c r="DL65" i="1"/>
  <c r="DL69" i="1"/>
  <c r="DL108" i="1"/>
  <c r="DL41" i="1"/>
  <c r="DL81" i="1"/>
  <c r="DL72" i="1"/>
  <c r="DL51" i="1"/>
  <c r="DL61" i="1"/>
  <c r="DL30" i="1"/>
  <c r="DL38" i="1"/>
  <c r="DL97" i="1"/>
  <c r="DL56" i="1"/>
  <c r="DL55" i="1"/>
  <c r="DL111" i="1"/>
  <c r="DL45" i="1"/>
  <c r="DL48" i="1"/>
  <c r="DL94" i="1"/>
  <c r="DL62" i="1"/>
  <c r="DL46" i="1"/>
  <c r="DL83" i="1"/>
  <c r="DL36" i="1"/>
  <c r="DL90" i="1"/>
  <c r="DL71" i="1"/>
  <c r="DL63" i="1"/>
  <c r="DL112" i="1"/>
  <c r="DL33" i="1"/>
  <c r="DL47" i="1"/>
  <c r="DL77" i="1"/>
  <c r="DL106" i="1"/>
  <c r="DL34" i="1"/>
  <c r="DL37" i="1"/>
  <c r="DL91" i="1"/>
  <c r="DL88" i="1"/>
  <c r="DL80" i="1"/>
  <c r="DL44" i="1"/>
  <c r="DL93" i="1"/>
  <c r="DL86" i="1"/>
  <c r="DL105" i="1"/>
  <c r="DL73" i="1"/>
  <c r="DL52" i="1"/>
  <c r="DL49" i="1"/>
  <c r="DL28" i="1"/>
  <c r="DL31" i="1"/>
  <c r="DL27" i="1"/>
  <c r="DL58" i="1"/>
  <c r="DL39" i="1"/>
  <c r="DL84" i="1"/>
  <c r="DL60" i="1"/>
  <c r="DL42" i="1"/>
  <c r="DL107" i="1"/>
  <c r="DL79" i="1"/>
  <c r="DL78" i="1"/>
  <c r="DL82" i="1"/>
  <c r="HL3" i="1" l="1"/>
  <c r="HM20" i="1"/>
  <c r="HL116" i="1"/>
  <c r="HL115" i="1"/>
  <c r="HL114" i="1"/>
  <c r="HL23" i="1"/>
  <c r="HL24" i="1"/>
  <c r="HL22" i="1"/>
  <c r="HL26" i="1"/>
  <c r="HL25" i="1"/>
  <c r="HL27" i="1"/>
  <c r="HL28" i="1"/>
  <c r="HL29" i="1"/>
  <c r="HL30" i="1"/>
  <c r="HL31" i="1"/>
  <c r="HL32" i="1"/>
  <c r="HL33" i="1"/>
  <c r="HL34" i="1"/>
  <c r="HL36" i="1"/>
  <c r="HL35" i="1"/>
  <c r="HL37" i="1"/>
  <c r="HL38" i="1"/>
  <c r="HL39" i="1"/>
  <c r="HL40" i="1"/>
  <c r="HL41" i="1"/>
  <c r="HL42" i="1"/>
  <c r="HL43" i="1"/>
  <c r="HL44" i="1"/>
  <c r="HL45" i="1"/>
  <c r="HL46" i="1"/>
  <c r="HL47" i="1"/>
  <c r="HL48" i="1"/>
  <c r="HL49" i="1"/>
  <c r="HL50" i="1"/>
  <c r="HL51" i="1"/>
  <c r="HL52" i="1"/>
  <c r="HL53" i="1"/>
  <c r="HL54" i="1"/>
  <c r="HL55" i="1"/>
  <c r="HL56" i="1"/>
  <c r="HL57" i="1"/>
  <c r="HL58" i="1"/>
  <c r="HL59" i="1"/>
  <c r="HL60" i="1"/>
  <c r="HL61" i="1"/>
  <c r="HL62" i="1"/>
  <c r="HL63" i="1"/>
  <c r="HL64" i="1"/>
  <c r="HL65" i="1"/>
  <c r="HL66" i="1"/>
  <c r="HL67" i="1"/>
  <c r="HL68" i="1"/>
  <c r="HL69" i="1"/>
  <c r="HL70" i="1"/>
  <c r="HL71" i="1"/>
  <c r="HL72" i="1"/>
  <c r="HL73" i="1"/>
  <c r="HL74" i="1"/>
  <c r="HL75" i="1"/>
  <c r="HL76" i="1"/>
  <c r="HL77" i="1"/>
  <c r="HL78" i="1"/>
  <c r="HL79" i="1"/>
  <c r="HL80" i="1"/>
  <c r="HL81" i="1"/>
  <c r="HL82" i="1"/>
  <c r="HL83" i="1"/>
  <c r="HL84" i="1"/>
  <c r="HL86" i="1"/>
  <c r="HL85" i="1"/>
  <c r="HL87" i="1"/>
  <c r="HL88" i="1"/>
  <c r="HL89" i="1"/>
  <c r="HL90" i="1"/>
  <c r="HL91" i="1"/>
  <c r="HL92" i="1"/>
  <c r="HL93" i="1"/>
  <c r="HL94" i="1"/>
  <c r="HL95" i="1"/>
  <c r="HL96" i="1"/>
  <c r="HL97" i="1"/>
  <c r="HL98" i="1"/>
  <c r="HL99" i="1"/>
  <c r="HL101" i="1"/>
  <c r="HL100" i="1"/>
  <c r="HL102" i="1"/>
  <c r="HL103" i="1"/>
  <c r="HL104" i="1"/>
  <c r="HL105" i="1"/>
  <c r="HL106" i="1"/>
  <c r="HL107" i="1"/>
  <c r="HL108" i="1"/>
  <c r="HL109" i="1"/>
  <c r="HL110" i="1"/>
  <c r="HL112" i="1"/>
  <c r="HL111" i="1"/>
  <c r="DX116" i="1"/>
  <c r="DY116" i="1"/>
  <c r="DZ116" i="1"/>
  <c r="EA116" i="1"/>
  <c r="EB116" i="1"/>
  <c r="EC116" i="1"/>
  <c r="ED116" i="1"/>
  <c r="EE116" i="1"/>
  <c r="EF116" i="1"/>
  <c r="EG116" i="1"/>
  <c r="EH116" i="1"/>
  <c r="EI116" i="1"/>
  <c r="EJ116" i="1"/>
  <c r="EK116" i="1"/>
  <c r="EL116" i="1"/>
  <c r="EM116" i="1"/>
  <c r="EN116" i="1"/>
  <c r="EO116" i="1"/>
  <c r="EP116" i="1"/>
  <c r="EQ116" i="1"/>
  <c r="ER116" i="1"/>
  <c r="ES116" i="1"/>
  <c r="ET116" i="1"/>
  <c r="EU116" i="1"/>
  <c r="EV116" i="1"/>
  <c r="EW116" i="1"/>
  <c r="EX116" i="1"/>
  <c r="EY116" i="1"/>
  <c r="EZ116" i="1"/>
  <c r="FA116" i="1"/>
  <c r="FB116" i="1"/>
  <c r="FC116" i="1"/>
  <c r="FD116" i="1"/>
  <c r="FE116" i="1"/>
  <c r="FF116" i="1"/>
  <c r="FG116" i="1"/>
  <c r="FH116" i="1"/>
  <c r="FI116" i="1"/>
  <c r="FJ116" i="1"/>
  <c r="FK116" i="1"/>
  <c r="FL116" i="1"/>
  <c r="FM116" i="1"/>
  <c r="FN116" i="1"/>
  <c r="FO116" i="1"/>
  <c r="FP116" i="1"/>
  <c r="FQ116" i="1"/>
  <c r="FR116" i="1"/>
  <c r="FS116" i="1"/>
  <c r="FT116" i="1"/>
  <c r="FU116" i="1"/>
  <c r="FV116" i="1"/>
  <c r="FW116" i="1"/>
  <c r="FX116" i="1"/>
  <c r="FY116" i="1"/>
  <c r="FZ116" i="1"/>
  <c r="GA116" i="1"/>
  <c r="GB116" i="1"/>
  <c r="GC116" i="1"/>
  <c r="GD116" i="1"/>
  <c r="GE116" i="1"/>
  <c r="GF116" i="1"/>
  <c r="GG116" i="1"/>
  <c r="GH116" i="1"/>
  <c r="GI116" i="1"/>
  <c r="GJ116" i="1"/>
  <c r="GK116" i="1"/>
  <c r="GL116" i="1"/>
  <c r="GM116" i="1"/>
  <c r="GN116" i="1"/>
  <c r="GO116" i="1"/>
  <c r="GP116" i="1"/>
  <c r="GQ116" i="1"/>
  <c r="GR116" i="1"/>
  <c r="GS116" i="1"/>
  <c r="GT116" i="1"/>
  <c r="GU116" i="1"/>
  <c r="GV116" i="1"/>
  <c r="GW116" i="1"/>
  <c r="GX116" i="1"/>
  <c r="GY116" i="1"/>
  <c r="GZ116" i="1"/>
  <c r="HA116" i="1"/>
  <c r="HB116" i="1"/>
  <c r="HC116" i="1"/>
  <c r="HD116" i="1"/>
  <c r="HE116" i="1"/>
  <c r="HF116" i="1"/>
  <c r="HG116" i="1"/>
  <c r="HH116" i="1"/>
  <c r="HI116" i="1"/>
  <c r="HJ116" i="1"/>
  <c r="R115" i="1"/>
  <c r="DN20" i="1"/>
  <c r="DM114" i="1"/>
  <c r="DM3" i="1"/>
  <c r="DM116" i="1"/>
  <c r="DM115" i="1"/>
  <c r="DM40" i="1"/>
  <c r="DM57" i="1"/>
  <c r="DM99" i="1"/>
  <c r="DM67" i="1"/>
  <c r="DM103" i="1"/>
  <c r="DM23" i="1"/>
  <c r="DM29" i="1"/>
  <c r="DM96" i="1"/>
  <c r="DM54" i="1"/>
  <c r="DM32" i="1"/>
  <c r="DM95" i="1"/>
  <c r="DM74" i="1"/>
  <c r="DM66" i="1"/>
  <c r="DM64" i="1"/>
  <c r="DM102" i="1"/>
  <c r="DM41" i="1"/>
  <c r="DM101" i="1"/>
  <c r="DM88" i="1"/>
  <c r="DM50" i="1"/>
  <c r="DM43" i="1"/>
  <c r="DM109" i="1"/>
  <c r="DM100" i="1"/>
  <c r="DM85" i="1"/>
  <c r="DM70" i="1"/>
  <c r="DM53" i="1"/>
  <c r="DM45" i="1"/>
  <c r="DM59" i="1"/>
  <c r="DM56" i="1"/>
  <c r="DM25" i="1"/>
  <c r="DM24" i="1"/>
  <c r="DM22" i="1"/>
  <c r="DM75" i="1"/>
  <c r="DM98" i="1"/>
  <c r="DM26" i="1"/>
  <c r="DM104" i="1"/>
  <c r="DM38" i="1"/>
  <c r="DM87" i="1"/>
  <c r="DM108" i="1"/>
  <c r="DM92" i="1"/>
  <c r="DM61" i="1"/>
  <c r="DM69" i="1"/>
  <c r="DM110" i="1"/>
  <c r="DM51" i="1"/>
  <c r="DM30" i="1"/>
  <c r="DM65" i="1"/>
  <c r="DM81" i="1"/>
  <c r="DM97" i="1"/>
  <c r="DM72" i="1"/>
  <c r="DM27" i="1"/>
  <c r="DM52" i="1"/>
  <c r="DM111" i="1"/>
  <c r="DM83" i="1"/>
  <c r="DM94" i="1"/>
  <c r="DM28" i="1"/>
  <c r="DM79" i="1"/>
  <c r="DM37" i="1"/>
  <c r="DM89" i="1"/>
  <c r="DM73" i="1"/>
  <c r="DM35" i="1"/>
  <c r="DM31" i="1"/>
  <c r="DM58" i="1"/>
  <c r="DM39" i="1"/>
  <c r="DM44" i="1"/>
  <c r="DM48" i="1"/>
  <c r="DM49" i="1"/>
  <c r="DM34" i="1"/>
  <c r="DM82" i="1"/>
  <c r="DM47" i="1"/>
  <c r="DM93" i="1"/>
  <c r="DM105" i="1"/>
  <c r="DM55" i="1"/>
  <c r="DM84" i="1"/>
  <c r="DM71" i="1"/>
  <c r="DM62" i="1"/>
  <c r="DM46" i="1"/>
  <c r="DM63" i="1"/>
  <c r="DM42" i="1"/>
  <c r="DM68" i="1"/>
  <c r="DM78" i="1"/>
  <c r="DM113" i="1"/>
  <c r="DM76" i="1"/>
  <c r="DM91" i="1"/>
  <c r="DM80" i="1"/>
  <c r="DM36" i="1"/>
  <c r="DM60" i="1"/>
  <c r="DM77" i="1"/>
  <c r="DM107" i="1"/>
  <c r="DM86" i="1"/>
  <c r="DM90" i="1"/>
  <c r="DM33" i="1"/>
  <c r="DM106" i="1"/>
  <c r="DM112" i="1"/>
  <c r="U114" i="1"/>
  <c r="S114" i="1"/>
  <c r="B107" i="6" s="1"/>
  <c r="T114" i="1"/>
  <c r="C107" i="6" s="1"/>
  <c r="Z116" i="1"/>
  <c r="A117" i="1"/>
  <c r="Y116" i="1"/>
  <c r="M116" i="1"/>
  <c r="AA116" i="1"/>
  <c r="I116" i="1"/>
  <c r="C116" i="1"/>
  <c r="G116" i="1"/>
  <c r="Q116" i="1"/>
  <c r="P116" i="1"/>
  <c r="N116" i="1"/>
  <c r="K116" i="1"/>
  <c r="H116" i="1"/>
  <c r="O116" i="1"/>
  <c r="D116" i="1"/>
  <c r="L116" i="1"/>
  <c r="E116" i="1"/>
  <c r="J116" i="1"/>
  <c r="F116" i="1"/>
  <c r="AB116" i="1"/>
  <c r="AC116" i="1"/>
  <c r="AD116" i="1"/>
  <c r="AE116" i="1"/>
  <c r="AF116" i="1"/>
  <c r="AG116" i="1"/>
  <c r="AH116" i="1"/>
  <c r="AI116" i="1"/>
  <c r="AJ116" i="1"/>
  <c r="AK116" i="1"/>
  <c r="AL116" i="1"/>
  <c r="AM116" i="1"/>
  <c r="AN116" i="1"/>
  <c r="AO116" i="1"/>
  <c r="AP116" i="1"/>
  <c r="AQ116" i="1"/>
  <c r="AR116" i="1"/>
  <c r="AS116" i="1"/>
  <c r="AT116" i="1"/>
  <c r="AU116" i="1"/>
  <c r="AV116" i="1"/>
  <c r="AW116" i="1"/>
  <c r="AX116" i="1"/>
  <c r="AY116" i="1"/>
  <c r="AZ116" i="1"/>
  <c r="BA116" i="1"/>
  <c r="BB116" i="1"/>
  <c r="BC116" i="1"/>
  <c r="BD116" i="1"/>
  <c r="BE116" i="1"/>
  <c r="BF116" i="1"/>
  <c r="BG116" i="1"/>
  <c r="BH116" i="1"/>
  <c r="BI116" i="1"/>
  <c r="BJ116" i="1"/>
  <c r="BK116" i="1"/>
  <c r="BL116" i="1"/>
  <c r="BM116" i="1"/>
  <c r="BN116" i="1"/>
  <c r="BO116" i="1"/>
  <c r="BP116" i="1"/>
  <c r="BQ116" i="1"/>
  <c r="BR116" i="1"/>
  <c r="BS116" i="1"/>
  <c r="BT116" i="1"/>
  <c r="BU116" i="1"/>
  <c r="BV116" i="1"/>
  <c r="BW116" i="1"/>
  <c r="BX116" i="1"/>
  <c r="BY116" i="1"/>
  <c r="BZ116" i="1"/>
  <c r="CA116" i="1"/>
  <c r="CB116" i="1"/>
  <c r="CC116" i="1"/>
  <c r="CD116" i="1"/>
  <c r="CE116" i="1"/>
  <c r="CF116" i="1"/>
  <c r="CG116" i="1"/>
  <c r="CH116" i="1"/>
  <c r="CI116" i="1"/>
  <c r="CJ116" i="1"/>
  <c r="CK116" i="1"/>
  <c r="CL116" i="1"/>
  <c r="CM116" i="1"/>
  <c r="CN116" i="1"/>
  <c r="CO116" i="1"/>
  <c r="CP116" i="1"/>
  <c r="CQ116" i="1"/>
  <c r="CR116" i="1"/>
  <c r="CS116" i="1"/>
  <c r="CT116" i="1"/>
  <c r="CU116" i="1"/>
  <c r="CV116" i="1"/>
  <c r="CW116" i="1"/>
  <c r="CX116" i="1"/>
  <c r="CY116" i="1"/>
  <c r="CZ116" i="1"/>
  <c r="DA116" i="1"/>
  <c r="DB116" i="1"/>
  <c r="DC116" i="1"/>
  <c r="DD116" i="1"/>
  <c r="DE116" i="1"/>
  <c r="DF116" i="1"/>
  <c r="DG116" i="1"/>
  <c r="DH116" i="1"/>
  <c r="DI116" i="1"/>
  <c r="DJ116" i="1"/>
  <c r="DK116" i="1"/>
  <c r="HM3" i="1" l="1"/>
  <c r="HN20" i="1"/>
  <c r="DM117" i="1"/>
  <c r="DX117" i="1"/>
  <c r="DY117" i="1"/>
  <c r="DZ117" i="1"/>
  <c r="EA117" i="1"/>
  <c r="EB117" i="1"/>
  <c r="EC117" i="1"/>
  <c r="ED117" i="1"/>
  <c r="EE117" i="1"/>
  <c r="EF117" i="1"/>
  <c r="EG117" i="1"/>
  <c r="EH117" i="1"/>
  <c r="EI117" i="1"/>
  <c r="EJ117" i="1"/>
  <c r="EK117" i="1"/>
  <c r="EL117" i="1"/>
  <c r="EM117" i="1"/>
  <c r="EN117" i="1"/>
  <c r="EO117" i="1"/>
  <c r="EP117" i="1"/>
  <c r="EQ117" i="1"/>
  <c r="ER117" i="1"/>
  <c r="ES117" i="1"/>
  <c r="ET117" i="1"/>
  <c r="EU117" i="1"/>
  <c r="EV117" i="1"/>
  <c r="EW117" i="1"/>
  <c r="EX117" i="1"/>
  <c r="EY117" i="1"/>
  <c r="EZ117" i="1"/>
  <c r="FA117" i="1"/>
  <c r="FB117" i="1"/>
  <c r="FC117" i="1"/>
  <c r="FD117" i="1"/>
  <c r="FE117" i="1"/>
  <c r="FF117" i="1"/>
  <c r="FG117" i="1"/>
  <c r="FH117" i="1"/>
  <c r="FI117" i="1"/>
  <c r="FJ117" i="1"/>
  <c r="FK117" i="1"/>
  <c r="FL117" i="1"/>
  <c r="FM117" i="1"/>
  <c r="FN117" i="1"/>
  <c r="FO117" i="1"/>
  <c r="FP117" i="1"/>
  <c r="FQ117" i="1"/>
  <c r="FR117" i="1"/>
  <c r="FS117" i="1"/>
  <c r="FT117" i="1"/>
  <c r="FU117" i="1"/>
  <c r="FV117" i="1"/>
  <c r="FW117" i="1"/>
  <c r="FX117" i="1"/>
  <c r="FY117" i="1"/>
  <c r="FZ117" i="1"/>
  <c r="GA117" i="1"/>
  <c r="GB117" i="1"/>
  <c r="GC117" i="1"/>
  <c r="GD117" i="1"/>
  <c r="GE117" i="1"/>
  <c r="GF117" i="1"/>
  <c r="GG117" i="1"/>
  <c r="GH117" i="1"/>
  <c r="GI117" i="1"/>
  <c r="GJ117" i="1"/>
  <c r="GK117" i="1"/>
  <c r="GL117" i="1"/>
  <c r="GM117" i="1"/>
  <c r="GN117" i="1"/>
  <c r="GO117" i="1"/>
  <c r="GP117" i="1"/>
  <c r="GQ117" i="1"/>
  <c r="GR117" i="1"/>
  <c r="GS117" i="1"/>
  <c r="GT117" i="1"/>
  <c r="GU117" i="1"/>
  <c r="GV117" i="1"/>
  <c r="GW117" i="1"/>
  <c r="GX117" i="1"/>
  <c r="GY117" i="1"/>
  <c r="GZ117" i="1"/>
  <c r="HA117" i="1"/>
  <c r="HB117" i="1"/>
  <c r="HC117" i="1"/>
  <c r="HD117" i="1"/>
  <c r="HE117" i="1"/>
  <c r="HF117" i="1"/>
  <c r="HG117" i="1"/>
  <c r="HH117" i="1"/>
  <c r="HI117" i="1"/>
  <c r="HJ117" i="1"/>
  <c r="HK117" i="1"/>
  <c r="HL117" i="1"/>
  <c r="HM117" i="1"/>
  <c r="HM116" i="1"/>
  <c r="HM115" i="1"/>
  <c r="HM22" i="1"/>
  <c r="HM23" i="1"/>
  <c r="HM26" i="1"/>
  <c r="HM24" i="1"/>
  <c r="HM25" i="1"/>
  <c r="HM27" i="1"/>
  <c r="HM28" i="1"/>
  <c r="HM29" i="1"/>
  <c r="HM30" i="1"/>
  <c r="HM31" i="1"/>
  <c r="HM32" i="1"/>
  <c r="HM33" i="1"/>
  <c r="HM34" i="1"/>
  <c r="HM35" i="1"/>
  <c r="HM36" i="1"/>
  <c r="HM37" i="1"/>
  <c r="HM38" i="1"/>
  <c r="HM39" i="1"/>
  <c r="HM40" i="1"/>
  <c r="HM41" i="1"/>
  <c r="HM42" i="1"/>
  <c r="HM43" i="1"/>
  <c r="HM44" i="1"/>
  <c r="HM45" i="1"/>
  <c r="HM46" i="1"/>
  <c r="HM47" i="1"/>
  <c r="HM48" i="1"/>
  <c r="HM49" i="1"/>
  <c r="HM50" i="1"/>
  <c r="HM51" i="1"/>
  <c r="HM52" i="1"/>
  <c r="HM53" i="1"/>
  <c r="HM54" i="1"/>
  <c r="HM55" i="1"/>
  <c r="HM56" i="1"/>
  <c r="HM57" i="1"/>
  <c r="HM58" i="1"/>
  <c r="HM59" i="1"/>
  <c r="HM61" i="1"/>
  <c r="HM60" i="1"/>
  <c r="HM62" i="1"/>
  <c r="HM63" i="1"/>
  <c r="HM64" i="1"/>
  <c r="HM65" i="1"/>
  <c r="HM66" i="1"/>
  <c r="HM67" i="1"/>
  <c r="HM68" i="1"/>
  <c r="HM69" i="1"/>
  <c r="HM70" i="1"/>
  <c r="HM71" i="1"/>
  <c r="HM72" i="1"/>
  <c r="HM73" i="1"/>
  <c r="HM74" i="1"/>
  <c r="HM75" i="1"/>
  <c r="HM76" i="1"/>
  <c r="HM77" i="1"/>
  <c r="HM78" i="1"/>
  <c r="HM79" i="1"/>
  <c r="HM80" i="1"/>
  <c r="HM81" i="1"/>
  <c r="HM82" i="1"/>
  <c r="HM83" i="1"/>
  <c r="HM84" i="1"/>
  <c r="HM85" i="1"/>
  <c r="HM86" i="1"/>
  <c r="HM87" i="1"/>
  <c r="HM88" i="1"/>
  <c r="HM89" i="1"/>
  <c r="HM90" i="1"/>
  <c r="HM91" i="1"/>
  <c r="HM92" i="1"/>
  <c r="HM93" i="1"/>
  <c r="HM94" i="1"/>
  <c r="HM95" i="1"/>
  <c r="HM96" i="1"/>
  <c r="HM97" i="1"/>
  <c r="HM98" i="1"/>
  <c r="HM99" i="1"/>
  <c r="HM101" i="1"/>
  <c r="HM100" i="1"/>
  <c r="HM102" i="1"/>
  <c r="HM103" i="1"/>
  <c r="HM104" i="1"/>
  <c r="HM105" i="1"/>
  <c r="HM106" i="1"/>
  <c r="HM107" i="1"/>
  <c r="HM108" i="1"/>
  <c r="HM109" i="1"/>
  <c r="HM110" i="1"/>
  <c r="HM112" i="1"/>
  <c r="HM111" i="1"/>
  <c r="HM113" i="1"/>
  <c r="HM114" i="1"/>
  <c r="T115" i="1"/>
  <c r="C108" i="6" s="1"/>
  <c r="S115" i="1"/>
  <c r="B108" i="6" s="1"/>
  <c r="U115" i="1"/>
  <c r="R116" i="1"/>
  <c r="A118" i="1"/>
  <c r="HM118" i="1" s="1"/>
  <c r="Z117" i="1"/>
  <c r="Y117" i="1"/>
  <c r="M117" i="1"/>
  <c r="H117" i="1"/>
  <c r="F117" i="1"/>
  <c r="P117" i="1"/>
  <c r="N117" i="1"/>
  <c r="J117" i="1"/>
  <c r="E117" i="1"/>
  <c r="L117" i="1"/>
  <c r="K117" i="1"/>
  <c r="D117" i="1"/>
  <c r="Q117" i="1"/>
  <c r="O117" i="1"/>
  <c r="I117" i="1"/>
  <c r="C117" i="1"/>
  <c r="AA117" i="1"/>
  <c r="G117" i="1"/>
  <c r="AB117" i="1"/>
  <c r="AC117" i="1"/>
  <c r="AD117" i="1"/>
  <c r="AE117" i="1"/>
  <c r="AF117" i="1"/>
  <c r="AG117" i="1"/>
  <c r="AH117" i="1"/>
  <c r="AI117" i="1"/>
  <c r="AJ117" i="1"/>
  <c r="AK117" i="1"/>
  <c r="AL117" i="1"/>
  <c r="AM117" i="1"/>
  <c r="AN117" i="1"/>
  <c r="AO117" i="1"/>
  <c r="AP117" i="1"/>
  <c r="AQ117" i="1"/>
  <c r="AR117" i="1"/>
  <c r="AS117" i="1"/>
  <c r="AT117" i="1"/>
  <c r="AU117" i="1"/>
  <c r="AV117" i="1"/>
  <c r="AW117" i="1"/>
  <c r="AX117" i="1"/>
  <c r="AY117" i="1"/>
  <c r="AZ117" i="1"/>
  <c r="BA117" i="1"/>
  <c r="BB117" i="1"/>
  <c r="BC117" i="1"/>
  <c r="BD117" i="1"/>
  <c r="BE117" i="1"/>
  <c r="BF117" i="1"/>
  <c r="BG117" i="1"/>
  <c r="BH117" i="1"/>
  <c r="BI117" i="1"/>
  <c r="BJ117" i="1"/>
  <c r="BK117" i="1"/>
  <c r="BL117" i="1"/>
  <c r="BM117" i="1"/>
  <c r="BN117" i="1"/>
  <c r="BO117" i="1"/>
  <c r="BP117" i="1"/>
  <c r="BQ117" i="1"/>
  <c r="BR117" i="1"/>
  <c r="BS117" i="1"/>
  <c r="BT117" i="1"/>
  <c r="BU117" i="1"/>
  <c r="BV117" i="1"/>
  <c r="BW117" i="1"/>
  <c r="BX117" i="1"/>
  <c r="BY117" i="1"/>
  <c r="BZ117" i="1"/>
  <c r="CA117" i="1"/>
  <c r="CB117" i="1"/>
  <c r="CC117" i="1"/>
  <c r="CD117" i="1"/>
  <c r="CE117" i="1"/>
  <c r="CF117" i="1"/>
  <c r="CG117" i="1"/>
  <c r="CH117" i="1"/>
  <c r="CI117" i="1"/>
  <c r="CJ117" i="1"/>
  <c r="CK117" i="1"/>
  <c r="CL117" i="1"/>
  <c r="CM117" i="1"/>
  <c r="CN117" i="1"/>
  <c r="CO117" i="1"/>
  <c r="CP117" i="1"/>
  <c r="CQ117" i="1"/>
  <c r="CR117" i="1"/>
  <c r="CS117" i="1"/>
  <c r="CT117" i="1"/>
  <c r="CU117" i="1"/>
  <c r="CV117" i="1"/>
  <c r="CW117" i="1"/>
  <c r="CX117" i="1"/>
  <c r="CY117" i="1"/>
  <c r="CZ117" i="1"/>
  <c r="DA117" i="1"/>
  <c r="DB117" i="1"/>
  <c r="DC117" i="1"/>
  <c r="DD117" i="1"/>
  <c r="DE117" i="1"/>
  <c r="DF117" i="1"/>
  <c r="DG117" i="1"/>
  <c r="DH117" i="1"/>
  <c r="DI117" i="1"/>
  <c r="DJ117" i="1"/>
  <c r="DK117" i="1"/>
  <c r="DL117" i="1"/>
  <c r="DN116" i="1"/>
  <c r="DN115" i="1"/>
  <c r="DN118" i="1"/>
  <c r="DO20" i="1"/>
  <c r="DN117" i="1"/>
  <c r="DN3" i="1"/>
  <c r="DN67" i="1"/>
  <c r="DN25" i="1"/>
  <c r="DN96" i="1"/>
  <c r="DN54" i="1"/>
  <c r="DN29" i="1"/>
  <c r="DN70" i="1"/>
  <c r="DN24" i="1"/>
  <c r="DN40" i="1"/>
  <c r="DN99" i="1"/>
  <c r="DN85" i="1"/>
  <c r="DN114" i="1"/>
  <c r="DN53" i="1"/>
  <c r="DN23" i="1"/>
  <c r="DN95" i="1"/>
  <c r="DN32" i="1"/>
  <c r="DN22" i="1"/>
  <c r="DN98" i="1"/>
  <c r="DN26" i="1"/>
  <c r="DN56" i="1"/>
  <c r="DN104" i="1"/>
  <c r="DN38" i="1"/>
  <c r="DN108" i="1"/>
  <c r="DN69" i="1"/>
  <c r="DN30" i="1"/>
  <c r="DN103" i="1"/>
  <c r="DN50" i="1"/>
  <c r="DN35" i="1"/>
  <c r="DN43" i="1"/>
  <c r="DN109" i="1"/>
  <c r="DN66" i="1"/>
  <c r="DN64" i="1"/>
  <c r="DN100" i="1"/>
  <c r="DN87" i="1"/>
  <c r="DN92" i="1"/>
  <c r="DN48" i="1"/>
  <c r="DN57" i="1"/>
  <c r="DN45" i="1"/>
  <c r="DN75" i="1"/>
  <c r="DN27" i="1"/>
  <c r="DN59" i="1"/>
  <c r="DN74" i="1"/>
  <c r="DN52" i="1"/>
  <c r="DN65" i="1"/>
  <c r="DN61" i="1"/>
  <c r="DN102" i="1"/>
  <c r="DN41" i="1"/>
  <c r="DN81" i="1"/>
  <c r="DN110" i="1"/>
  <c r="DN72" i="1"/>
  <c r="DN88" i="1"/>
  <c r="DN97" i="1"/>
  <c r="DN51" i="1"/>
  <c r="DN101" i="1"/>
  <c r="DN55" i="1"/>
  <c r="DN91" i="1"/>
  <c r="DN111" i="1"/>
  <c r="DN36" i="1"/>
  <c r="DN44" i="1"/>
  <c r="DN89" i="1"/>
  <c r="DN34" i="1"/>
  <c r="DN84" i="1"/>
  <c r="DN58" i="1"/>
  <c r="DN77" i="1"/>
  <c r="DN106" i="1"/>
  <c r="DN78" i="1"/>
  <c r="DN107" i="1"/>
  <c r="DN93" i="1"/>
  <c r="DN82" i="1"/>
  <c r="DN90" i="1"/>
  <c r="DN79" i="1"/>
  <c r="DN71" i="1"/>
  <c r="DN113" i="1"/>
  <c r="DN86" i="1"/>
  <c r="DN83" i="1"/>
  <c r="DN28" i="1"/>
  <c r="DN42" i="1"/>
  <c r="DN47" i="1"/>
  <c r="DN68" i="1"/>
  <c r="DN33" i="1"/>
  <c r="DN60" i="1"/>
  <c r="DN49" i="1"/>
  <c r="DN76" i="1"/>
  <c r="DN39" i="1"/>
  <c r="DN73" i="1"/>
  <c r="DN37" i="1"/>
  <c r="DN31" i="1"/>
  <c r="DN94" i="1"/>
  <c r="DN80" i="1"/>
  <c r="DN62" i="1"/>
  <c r="DN46" i="1"/>
  <c r="DN112" i="1"/>
  <c r="DN63" i="1"/>
  <c r="DN105" i="1"/>
  <c r="HO20" i="1" l="1"/>
  <c r="HN3" i="1"/>
  <c r="HN118" i="1"/>
  <c r="HN117" i="1"/>
  <c r="HN116" i="1"/>
  <c r="HN22" i="1"/>
  <c r="HN23" i="1"/>
  <c r="HN25" i="1"/>
  <c r="HN24" i="1"/>
  <c r="HN26" i="1"/>
  <c r="HN27" i="1"/>
  <c r="HN28" i="1"/>
  <c r="HN29" i="1"/>
  <c r="HN30" i="1"/>
  <c r="HN31" i="1"/>
  <c r="HN32" i="1"/>
  <c r="HN33" i="1"/>
  <c r="HN34" i="1"/>
  <c r="HN36" i="1"/>
  <c r="HN35" i="1"/>
  <c r="HN37" i="1"/>
  <c r="HN38" i="1"/>
  <c r="HN39" i="1"/>
  <c r="HN40" i="1"/>
  <c r="HN41" i="1"/>
  <c r="HN42" i="1"/>
  <c r="HN43" i="1"/>
  <c r="HN44" i="1"/>
  <c r="HN45" i="1"/>
  <c r="HN46" i="1"/>
  <c r="HN47" i="1"/>
  <c r="HN48" i="1"/>
  <c r="HN49" i="1"/>
  <c r="HN50" i="1"/>
  <c r="HN51" i="1"/>
  <c r="HN52" i="1"/>
  <c r="HN53" i="1"/>
  <c r="HN54" i="1"/>
  <c r="HN55" i="1"/>
  <c r="HN56" i="1"/>
  <c r="HN57" i="1"/>
  <c r="HN58" i="1"/>
  <c r="HN59" i="1"/>
  <c r="HN61" i="1"/>
  <c r="HN60" i="1"/>
  <c r="HN62" i="1"/>
  <c r="HN63" i="1"/>
  <c r="HN64" i="1"/>
  <c r="HN65" i="1"/>
  <c r="HN66" i="1"/>
  <c r="HN67" i="1"/>
  <c r="HN68" i="1"/>
  <c r="HN69" i="1"/>
  <c r="HN70" i="1"/>
  <c r="HN71" i="1"/>
  <c r="HN72" i="1"/>
  <c r="HN73" i="1"/>
  <c r="HN74" i="1"/>
  <c r="HN75" i="1"/>
  <c r="HN76" i="1"/>
  <c r="HN77" i="1"/>
  <c r="HN78" i="1"/>
  <c r="HN80" i="1"/>
  <c r="HN79" i="1"/>
  <c r="HN81" i="1"/>
  <c r="HN82" i="1"/>
  <c r="HN83" i="1"/>
  <c r="HN84" i="1"/>
  <c r="HN85" i="1"/>
  <c r="HN86" i="1"/>
  <c r="HN87" i="1"/>
  <c r="HN88" i="1"/>
  <c r="HN89" i="1"/>
  <c r="HN90" i="1"/>
  <c r="HN91" i="1"/>
  <c r="HN92" i="1"/>
  <c r="HN93" i="1"/>
  <c r="HN94" i="1"/>
  <c r="HN95" i="1"/>
  <c r="HN96" i="1"/>
  <c r="HN97" i="1"/>
  <c r="HN98" i="1"/>
  <c r="HN99" i="1"/>
  <c r="HN100" i="1"/>
  <c r="HN101" i="1"/>
  <c r="HN102" i="1"/>
  <c r="HN103" i="1"/>
  <c r="HN104" i="1"/>
  <c r="HN105" i="1"/>
  <c r="HN106" i="1"/>
  <c r="HN107" i="1"/>
  <c r="HN108" i="1"/>
  <c r="HN109" i="1"/>
  <c r="HN110" i="1"/>
  <c r="HN112" i="1"/>
  <c r="HN111" i="1"/>
  <c r="HN113" i="1"/>
  <c r="HN114" i="1"/>
  <c r="DX118" i="1"/>
  <c r="DY118" i="1"/>
  <c r="DZ118" i="1"/>
  <c r="EA118" i="1"/>
  <c r="EB118" i="1"/>
  <c r="EC118" i="1"/>
  <c r="ED118" i="1"/>
  <c r="EE118" i="1"/>
  <c r="EF118" i="1"/>
  <c r="EG118" i="1"/>
  <c r="EH118" i="1"/>
  <c r="EI118" i="1"/>
  <c r="EJ118" i="1"/>
  <c r="EK118" i="1"/>
  <c r="EL118" i="1"/>
  <c r="EM118" i="1"/>
  <c r="EN118" i="1"/>
  <c r="EO118" i="1"/>
  <c r="EP118" i="1"/>
  <c r="EQ118" i="1"/>
  <c r="ER118" i="1"/>
  <c r="ES118" i="1"/>
  <c r="ET118" i="1"/>
  <c r="EU118" i="1"/>
  <c r="EV118" i="1"/>
  <c r="EW118" i="1"/>
  <c r="EX118" i="1"/>
  <c r="EY118" i="1"/>
  <c r="EZ118" i="1"/>
  <c r="FA118" i="1"/>
  <c r="FB118" i="1"/>
  <c r="FC118" i="1"/>
  <c r="FD118" i="1"/>
  <c r="FE118" i="1"/>
  <c r="FF118" i="1"/>
  <c r="FG118" i="1"/>
  <c r="FH118" i="1"/>
  <c r="FI118" i="1"/>
  <c r="FJ118" i="1"/>
  <c r="FK118" i="1"/>
  <c r="FL118" i="1"/>
  <c r="FM118" i="1"/>
  <c r="FN118" i="1"/>
  <c r="FO118" i="1"/>
  <c r="FP118" i="1"/>
  <c r="FQ118" i="1"/>
  <c r="FR118" i="1"/>
  <c r="FS118" i="1"/>
  <c r="FT118" i="1"/>
  <c r="FU118" i="1"/>
  <c r="FV118" i="1"/>
  <c r="FW118" i="1"/>
  <c r="FX118" i="1"/>
  <c r="FY118" i="1"/>
  <c r="FZ118" i="1"/>
  <c r="GA118" i="1"/>
  <c r="GB118" i="1"/>
  <c r="GC118" i="1"/>
  <c r="GD118" i="1"/>
  <c r="GE118" i="1"/>
  <c r="GF118" i="1"/>
  <c r="GG118" i="1"/>
  <c r="GH118" i="1"/>
  <c r="GI118" i="1"/>
  <c r="GJ118" i="1"/>
  <c r="GK118" i="1"/>
  <c r="GL118" i="1"/>
  <c r="GM118" i="1"/>
  <c r="GN118" i="1"/>
  <c r="GO118" i="1"/>
  <c r="GP118" i="1"/>
  <c r="GQ118" i="1"/>
  <c r="GR118" i="1"/>
  <c r="GS118" i="1"/>
  <c r="GT118" i="1"/>
  <c r="GU118" i="1"/>
  <c r="GV118" i="1"/>
  <c r="GW118" i="1"/>
  <c r="GX118" i="1"/>
  <c r="GY118" i="1"/>
  <c r="GZ118" i="1"/>
  <c r="HA118" i="1"/>
  <c r="HB118" i="1"/>
  <c r="HC118" i="1"/>
  <c r="HD118" i="1"/>
  <c r="HE118" i="1"/>
  <c r="HF118" i="1"/>
  <c r="HG118" i="1"/>
  <c r="HH118" i="1"/>
  <c r="HI118" i="1"/>
  <c r="HJ118" i="1"/>
  <c r="HK118" i="1"/>
  <c r="HL118" i="1"/>
  <c r="HN115" i="1"/>
  <c r="Y118" i="1"/>
  <c r="A119" i="1"/>
  <c r="HN119" i="1" s="1"/>
  <c r="Z118" i="1"/>
  <c r="M118" i="1"/>
  <c r="N118" i="1"/>
  <c r="J118" i="1"/>
  <c r="Q118" i="1"/>
  <c r="O118" i="1"/>
  <c r="P118" i="1"/>
  <c r="AA118" i="1"/>
  <c r="I118" i="1"/>
  <c r="H118" i="1"/>
  <c r="E118" i="1"/>
  <c r="L118" i="1"/>
  <c r="K118" i="1"/>
  <c r="F118" i="1"/>
  <c r="C118" i="1"/>
  <c r="G118" i="1"/>
  <c r="D118" i="1"/>
  <c r="AB118" i="1"/>
  <c r="AC118" i="1"/>
  <c r="AD118" i="1"/>
  <c r="AE118" i="1"/>
  <c r="AF118" i="1"/>
  <c r="AG118" i="1"/>
  <c r="AH118" i="1"/>
  <c r="AI118" i="1"/>
  <c r="AJ118" i="1"/>
  <c r="AK118" i="1"/>
  <c r="AL118" i="1"/>
  <c r="AM118" i="1"/>
  <c r="AN118" i="1"/>
  <c r="AO118" i="1"/>
  <c r="AP118" i="1"/>
  <c r="AQ118" i="1"/>
  <c r="AR118" i="1"/>
  <c r="AS118" i="1"/>
  <c r="AT118" i="1"/>
  <c r="AU118" i="1"/>
  <c r="AV118" i="1"/>
  <c r="AW118" i="1"/>
  <c r="AX118" i="1"/>
  <c r="AY118" i="1"/>
  <c r="AZ118" i="1"/>
  <c r="BA118" i="1"/>
  <c r="BB118" i="1"/>
  <c r="BC118" i="1"/>
  <c r="BD118" i="1"/>
  <c r="BE118" i="1"/>
  <c r="BF118" i="1"/>
  <c r="BG118" i="1"/>
  <c r="BH118" i="1"/>
  <c r="BI118" i="1"/>
  <c r="BJ118" i="1"/>
  <c r="BK118" i="1"/>
  <c r="BL118" i="1"/>
  <c r="BM118" i="1"/>
  <c r="BN118" i="1"/>
  <c r="BO118" i="1"/>
  <c r="BP118" i="1"/>
  <c r="BQ118" i="1"/>
  <c r="BR118" i="1"/>
  <c r="BS118" i="1"/>
  <c r="BT118" i="1"/>
  <c r="BU118" i="1"/>
  <c r="BV118" i="1"/>
  <c r="BW118" i="1"/>
  <c r="BX118" i="1"/>
  <c r="BY118" i="1"/>
  <c r="BZ118" i="1"/>
  <c r="CA118" i="1"/>
  <c r="CB118" i="1"/>
  <c r="CC118" i="1"/>
  <c r="CD118" i="1"/>
  <c r="CE118" i="1"/>
  <c r="CF118" i="1"/>
  <c r="CG118" i="1"/>
  <c r="CH118" i="1"/>
  <c r="CI118" i="1"/>
  <c r="CJ118" i="1"/>
  <c r="CK118" i="1"/>
  <c r="CL118" i="1"/>
  <c r="CM118" i="1"/>
  <c r="CN118" i="1"/>
  <c r="CO118" i="1"/>
  <c r="CP118" i="1"/>
  <c r="CQ118" i="1"/>
  <c r="CR118" i="1"/>
  <c r="CS118" i="1"/>
  <c r="CT118" i="1"/>
  <c r="CU118" i="1"/>
  <c r="CV118" i="1"/>
  <c r="CW118" i="1"/>
  <c r="CX118" i="1"/>
  <c r="CY118" i="1"/>
  <c r="CZ118" i="1"/>
  <c r="DA118" i="1"/>
  <c r="DB118" i="1"/>
  <c r="DC118" i="1"/>
  <c r="DD118" i="1"/>
  <c r="DE118" i="1"/>
  <c r="DF118" i="1"/>
  <c r="DG118" i="1"/>
  <c r="DH118" i="1"/>
  <c r="DI118" i="1"/>
  <c r="DJ118" i="1"/>
  <c r="DK118" i="1"/>
  <c r="DL118" i="1"/>
  <c r="DM118" i="1"/>
  <c r="U116" i="1"/>
  <c r="T116" i="1"/>
  <c r="C109" i="6" s="1"/>
  <c r="S116" i="1"/>
  <c r="B109" i="6" s="1"/>
  <c r="DO116" i="1"/>
  <c r="DO3" i="1"/>
  <c r="DO119" i="1"/>
  <c r="DP20" i="1"/>
  <c r="DO117" i="1"/>
  <c r="DO118" i="1"/>
  <c r="DO57" i="1"/>
  <c r="DO67" i="1"/>
  <c r="DO25" i="1"/>
  <c r="DO114" i="1"/>
  <c r="DO103" i="1"/>
  <c r="DO85" i="1"/>
  <c r="DO70" i="1"/>
  <c r="DO32" i="1"/>
  <c r="DO24" i="1"/>
  <c r="DO53" i="1"/>
  <c r="DO54" i="1"/>
  <c r="DO99" i="1"/>
  <c r="DO23" i="1"/>
  <c r="DO22" i="1"/>
  <c r="DO111" i="1"/>
  <c r="DO75" i="1"/>
  <c r="DO74" i="1"/>
  <c r="DO52" i="1"/>
  <c r="DO51" i="1"/>
  <c r="DO61" i="1"/>
  <c r="DO69" i="1"/>
  <c r="DO30" i="1"/>
  <c r="DO97" i="1"/>
  <c r="DO88" i="1"/>
  <c r="DO102" i="1"/>
  <c r="DO95" i="1"/>
  <c r="DO59" i="1"/>
  <c r="DO43" i="1"/>
  <c r="DO66" i="1"/>
  <c r="DO26" i="1"/>
  <c r="DO64" i="1"/>
  <c r="DO104" i="1"/>
  <c r="DO38" i="1"/>
  <c r="DO87" i="1"/>
  <c r="DO108" i="1"/>
  <c r="DO50" i="1"/>
  <c r="DO27" i="1"/>
  <c r="DO49" i="1"/>
  <c r="DO98" i="1"/>
  <c r="DO109" i="1"/>
  <c r="DO29" i="1"/>
  <c r="DO96" i="1"/>
  <c r="DO40" i="1"/>
  <c r="DO65" i="1"/>
  <c r="DO41" i="1"/>
  <c r="DO110" i="1"/>
  <c r="DO101" i="1"/>
  <c r="DO81" i="1"/>
  <c r="DO100" i="1"/>
  <c r="DO92" i="1"/>
  <c r="DO72" i="1"/>
  <c r="DO56" i="1"/>
  <c r="DO76" i="1"/>
  <c r="DO83" i="1"/>
  <c r="DO45" i="1"/>
  <c r="DO36" i="1"/>
  <c r="DO94" i="1"/>
  <c r="DO48" i="1"/>
  <c r="DO58" i="1"/>
  <c r="DO37" i="1"/>
  <c r="DO55" i="1"/>
  <c r="DO31" i="1"/>
  <c r="DO28" i="1"/>
  <c r="DO44" i="1"/>
  <c r="DO39" i="1"/>
  <c r="DO89" i="1"/>
  <c r="DO35" i="1"/>
  <c r="DO68" i="1"/>
  <c r="DO93" i="1"/>
  <c r="DO113" i="1"/>
  <c r="DO112" i="1"/>
  <c r="DO33" i="1"/>
  <c r="DO60" i="1"/>
  <c r="DO62" i="1"/>
  <c r="DO63" i="1"/>
  <c r="DO46" i="1"/>
  <c r="DO106" i="1"/>
  <c r="DO86" i="1"/>
  <c r="DO73" i="1"/>
  <c r="DO91" i="1"/>
  <c r="DO80" i="1"/>
  <c r="DO42" i="1"/>
  <c r="DO84" i="1"/>
  <c r="DO79" i="1"/>
  <c r="DO77" i="1"/>
  <c r="DO71" i="1"/>
  <c r="DO78" i="1"/>
  <c r="DO115" i="1"/>
  <c r="DO47" i="1"/>
  <c r="DO82" i="1"/>
  <c r="DO90" i="1"/>
  <c r="DO105" i="1"/>
  <c r="DO34" i="1"/>
  <c r="DO107" i="1"/>
  <c r="R117" i="1"/>
  <c r="HO3" i="1" l="1"/>
  <c r="HP20" i="1"/>
  <c r="HO118" i="1"/>
  <c r="HO119" i="1"/>
  <c r="HO117" i="1"/>
  <c r="HO22" i="1"/>
  <c r="HO25" i="1"/>
  <c r="HO23" i="1"/>
  <c r="HO26" i="1"/>
  <c r="HO24" i="1"/>
  <c r="HO27" i="1"/>
  <c r="HO28" i="1"/>
  <c r="HO29" i="1"/>
  <c r="HO30" i="1"/>
  <c r="HO31" i="1"/>
  <c r="HO32" i="1"/>
  <c r="HO33" i="1"/>
  <c r="HO34" i="1"/>
  <c r="HO36" i="1"/>
  <c r="HO35" i="1"/>
  <c r="HO37" i="1"/>
  <c r="HO38" i="1"/>
  <c r="HO39" i="1"/>
  <c r="HO40" i="1"/>
  <c r="HO41" i="1"/>
  <c r="HO42" i="1"/>
  <c r="HO43" i="1"/>
  <c r="HO44" i="1"/>
  <c r="HO45" i="1"/>
  <c r="HO46" i="1"/>
  <c r="HO47" i="1"/>
  <c r="HO48" i="1"/>
  <c r="HO49" i="1"/>
  <c r="HO50" i="1"/>
  <c r="HO51" i="1"/>
  <c r="HO52" i="1"/>
  <c r="HO53" i="1"/>
  <c r="HO54" i="1"/>
  <c r="HO55" i="1"/>
  <c r="HO56" i="1"/>
  <c r="HO57" i="1"/>
  <c r="HO58" i="1"/>
  <c r="HO59" i="1"/>
  <c r="HO60" i="1"/>
  <c r="HO61" i="1"/>
  <c r="HO62" i="1"/>
  <c r="HO63" i="1"/>
  <c r="HO64" i="1"/>
  <c r="HO65" i="1"/>
  <c r="HO66" i="1"/>
  <c r="HO67" i="1"/>
  <c r="HO68" i="1"/>
  <c r="HO69" i="1"/>
  <c r="HO70" i="1"/>
  <c r="HO71" i="1"/>
  <c r="HO72" i="1"/>
  <c r="HO73" i="1"/>
  <c r="HO74" i="1"/>
  <c r="HO75" i="1"/>
  <c r="HO76" i="1"/>
  <c r="HO77" i="1"/>
  <c r="HO78" i="1"/>
  <c r="HO79" i="1"/>
  <c r="HO80" i="1"/>
  <c r="HO81" i="1"/>
  <c r="HO82" i="1"/>
  <c r="HO83" i="1"/>
  <c r="HO84" i="1"/>
  <c r="HO86" i="1"/>
  <c r="HO85" i="1"/>
  <c r="HO87" i="1"/>
  <c r="HO88" i="1"/>
  <c r="HO89" i="1"/>
  <c r="HO90" i="1"/>
  <c r="HO91" i="1"/>
  <c r="HO92" i="1"/>
  <c r="HO93" i="1"/>
  <c r="HO94" i="1"/>
  <c r="HO95" i="1"/>
  <c r="HO96" i="1"/>
  <c r="HO97" i="1"/>
  <c r="HO98" i="1"/>
  <c r="HO99" i="1"/>
  <c r="HO100" i="1"/>
  <c r="HO101" i="1"/>
  <c r="HO102" i="1"/>
  <c r="HO103" i="1"/>
  <c r="HO104" i="1"/>
  <c r="HO105" i="1"/>
  <c r="HO106" i="1"/>
  <c r="HO107" i="1"/>
  <c r="HO108" i="1"/>
  <c r="HO109" i="1"/>
  <c r="HO110" i="1"/>
  <c r="HO112" i="1"/>
  <c r="HO111" i="1"/>
  <c r="HO113" i="1"/>
  <c r="HO114" i="1"/>
  <c r="DX119" i="1"/>
  <c r="DY119" i="1"/>
  <c r="DZ119" i="1"/>
  <c r="EA119" i="1"/>
  <c r="EB119" i="1"/>
  <c r="EC119" i="1"/>
  <c r="ED119" i="1"/>
  <c r="EE119" i="1"/>
  <c r="EF119" i="1"/>
  <c r="EG119" i="1"/>
  <c r="EH119" i="1"/>
  <c r="EI119" i="1"/>
  <c r="EJ119" i="1"/>
  <c r="EK119" i="1"/>
  <c r="EL119" i="1"/>
  <c r="EM119" i="1"/>
  <c r="EN119" i="1"/>
  <c r="EO119" i="1"/>
  <c r="EP119" i="1"/>
  <c r="EQ119" i="1"/>
  <c r="ER119" i="1"/>
  <c r="ES119" i="1"/>
  <c r="ET119" i="1"/>
  <c r="EU119" i="1"/>
  <c r="EV119" i="1"/>
  <c r="EW119" i="1"/>
  <c r="EX119" i="1"/>
  <c r="EY119" i="1"/>
  <c r="EZ119" i="1"/>
  <c r="FA119" i="1"/>
  <c r="FB119" i="1"/>
  <c r="FC119" i="1"/>
  <c r="FD119" i="1"/>
  <c r="FE119" i="1"/>
  <c r="FF119" i="1"/>
  <c r="FG119" i="1"/>
  <c r="FH119" i="1"/>
  <c r="FI119" i="1"/>
  <c r="FJ119" i="1"/>
  <c r="FK119" i="1"/>
  <c r="FL119" i="1"/>
  <c r="FM119" i="1"/>
  <c r="FN119" i="1"/>
  <c r="FO119" i="1"/>
  <c r="FP119" i="1"/>
  <c r="FQ119" i="1"/>
  <c r="FR119" i="1"/>
  <c r="FS119" i="1"/>
  <c r="FT119" i="1"/>
  <c r="FU119" i="1"/>
  <c r="FV119" i="1"/>
  <c r="FW119" i="1"/>
  <c r="FX119" i="1"/>
  <c r="FY119" i="1"/>
  <c r="FZ119" i="1"/>
  <c r="GA119" i="1"/>
  <c r="GB119" i="1"/>
  <c r="GC119" i="1"/>
  <c r="GD119" i="1"/>
  <c r="GE119" i="1"/>
  <c r="GF119" i="1"/>
  <c r="GG119" i="1"/>
  <c r="GH119" i="1"/>
  <c r="GI119" i="1"/>
  <c r="GJ119" i="1"/>
  <c r="GK119" i="1"/>
  <c r="GL119" i="1"/>
  <c r="GM119" i="1"/>
  <c r="GN119" i="1"/>
  <c r="GO119" i="1"/>
  <c r="GP119" i="1"/>
  <c r="GQ119" i="1"/>
  <c r="GR119" i="1"/>
  <c r="GS119" i="1"/>
  <c r="GT119" i="1"/>
  <c r="GU119" i="1"/>
  <c r="GV119" i="1"/>
  <c r="GW119" i="1"/>
  <c r="GX119" i="1"/>
  <c r="GY119" i="1"/>
  <c r="GZ119" i="1"/>
  <c r="HA119" i="1"/>
  <c r="HB119" i="1"/>
  <c r="HC119" i="1"/>
  <c r="HD119" i="1"/>
  <c r="HE119" i="1"/>
  <c r="HF119" i="1"/>
  <c r="HG119" i="1"/>
  <c r="HH119" i="1"/>
  <c r="HI119" i="1"/>
  <c r="HJ119" i="1"/>
  <c r="HK119" i="1"/>
  <c r="HL119" i="1"/>
  <c r="HM119" i="1"/>
  <c r="HO115" i="1"/>
  <c r="HO116" i="1"/>
  <c r="S117" i="1"/>
  <c r="B110" i="6" s="1"/>
  <c r="T117" i="1"/>
  <c r="C110" i="6" s="1"/>
  <c r="U117" i="1"/>
  <c r="DP117" i="1"/>
  <c r="DP118" i="1"/>
  <c r="DP3" i="1"/>
  <c r="DQ20" i="1"/>
  <c r="HP116" i="1" s="1"/>
  <c r="DP119" i="1"/>
  <c r="DP53" i="1"/>
  <c r="DP23" i="1"/>
  <c r="DP29" i="1"/>
  <c r="DP67" i="1"/>
  <c r="DP70" i="1"/>
  <c r="DP24" i="1"/>
  <c r="DP57" i="1"/>
  <c r="DP54" i="1"/>
  <c r="DP99" i="1"/>
  <c r="DP85" i="1"/>
  <c r="DP25" i="1"/>
  <c r="DP32" i="1"/>
  <c r="DP114" i="1"/>
  <c r="DP95" i="1"/>
  <c r="DP45" i="1"/>
  <c r="DP59" i="1"/>
  <c r="DP65" i="1"/>
  <c r="DP92" i="1"/>
  <c r="DP69" i="1"/>
  <c r="DP110" i="1"/>
  <c r="DP72" i="1"/>
  <c r="DP61" i="1"/>
  <c r="DP101" i="1"/>
  <c r="DP96" i="1"/>
  <c r="DP75" i="1"/>
  <c r="DP98" i="1"/>
  <c r="DP74" i="1"/>
  <c r="DP52" i="1"/>
  <c r="DP56" i="1"/>
  <c r="DP38" i="1"/>
  <c r="DP36" i="1"/>
  <c r="DP41" i="1"/>
  <c r="DP103" i="1"/>
  <c r="DP22" i="1"/>
  <c r="DP43" i="1"/>
  <c r="DP66" i="1"/>
  <c r="DP116" i="1"/>
  <c r="DP40" i="1"/>
  <c r="DP50" i="1"/>
  <c r="DP35" i="1"/>
  <c r="DP89" i="1"/>
  <c r="DP109" i="1"/>
  <c r="DP26" i="1"/>
  <c r="DP64" i="1"/>
  <c r="DP81" i="1"/>
  <c r="DP104" i="1"/>
  <c r="DP30" i="1"/>
  <c r="DP100" i="1"/>
  <c r="DP102" i="1"/>
  <c r="DP97" i="1"/>
  <c r="DP108" i="1"/>
  <c r="DP51" i="1"/>
  <c r="DP87" i="1"/>
  <c r="DP28" i="1"/>
  <c r="DP39" i="1"/>
  <c r="DP60" i="1"/>
  <c r="DP58" i="1"/>
  <c r="DP62" i="1"/>
  <c r="DP73" i="1"/>
  <c r="DP49" i="1"/>
  <c r="DP93" i="1"/>
  <c r="DP48" i="1"/>
  <c r="DP79" i="1"/>
  <c r="DP68" i="1"/>
  <c r="DP113" i="1"/>
  <c r="DP115" i="1"/>
  <c r="DP63" i="1"/>
  <c r="DP47" i="1"/>
  <c r="DP111" i="1"/>
  <c r="DP71" i="1"/>
  <c r="DP46" i="1"/>
  <c r="DP107" i="1"/>
  <c r="DP86" i="1"/>
  <c r="DP78" i="1"/>
  <c r="DP112" i="1"/>
  <c r="DP77" i="1"/>
  <c r="DP37" i="1"/>
  <c r="DP55" i="1"/>
  <c r="DP27" i="1"/>
  <c r="DP83" i="1"/>
  <c r="DP88" i="1"/>
  <c r="DP90" i="1"/>
  <c r="DP31" i="1"/>
  <c r="DP80" i="1"/>
  <c r="DP76" i="1"/>
  <c r="DP91" i="1"/>
  <c r="DP94" i="1"/>
  <c r="DP44" i="1"/>
  <c r="DP84" i="1"/>
  <c r="DP42" i="1"/>
  <c r="DP106" i="1"/>
  <c r="DP34" i="1"/>
  <c r="DP33" i="1"/>
  <c r="DP105" i="1"/>
  <c r="DP82" i="1"/>
  <c r="R118" i="1"/>
  <c r="Z119" i="1"/>
  <c r="A120" i="1"/>
  <c r="Y119" i="1"/>
  <c r="M119" i="1"/>
  <c r="I119" i="1"/>
  <c r="J119" i="1"/>
  <c r="K119" i="1"/>
  <c r="O119" i="1"/>
  <c r="AA119" i="1"/>
  <c r="G119" i="1"/>
  <c r="Q119" i="1"/>
  <c r="P119" i="1"/>
  <c r="H119" i="1"/>
  <c r="F119" i="1"/>
  <c r="N119" i="1"/>
  <c r="D119" i="1"/>
  <c r="E119" i="1"/>
  <c r="C119" i="1"/>
  <c r="L119" i="1"/>
  <c r="AB119" i="1"/>
  <c r="AC119" i="1"/>
  <c r="AD119" i="1"/>
  <c r="AE119" i="1"/>
  <c r="AF119" i="1"/>
  <c r="AG119" i="1"/>
  <c r="AH119" i="1"/>
  <c r="AI119" i="1"/>
  <c r="AJ119" i="1"/>
  <c r="AK119" i="1"/>
  <c r="AL119" i="1"/>
  <c r="AM119" i="1"/>
  <c r="AN119" i="1"/>
  <c r="AO119" i="1"/>
  <c r="AP119" i="1"/>
  <c r="AQ119" i="1"/>
  <c r="AR119" i="1"/>
  <c r="AS119" i="1"/>
  <c r="AT119" i="1"/>
  <c r="AU119" i="1"/>
  <c r="AV119" i="1"/>
  <c r="AW119" i="1"/>
  <c r="AX119" i="1"/>
  <c r="AY119" i="1"/>
  <c r="AZ119" i="1"/>
  <c r="BA119" i="1"/>
  <c r="BB119" i="1"/>
  <c r="BC119" i="1"/>
  <c r="BD119" i="1"/>
  <c r="BE119" i="1"/>
  <c r="BF119" i="1"/>
  <c r="BG119" i="1"/>
  <c r="BH119" i="1"/>
  <c r="BI119" i="1"/>
  <c r="BJ119" i="1"/>
  <c r="BK119" i="1"/>
  <c r="BL119" i="1"/>
  <c r="BM119" i="1"/>
  <c r="BN119" i="1"/>
  <c r="BO119" i="1"/>
  <c r="BP119" i="1"/>
  <c r="BQ119" i="1"/>
  <c r="BR119" i="1"/>
  <c r="BS119" i="1"/>
  <c r="BT119" i="1"/>
  <c r="BU119" i="1"/>
  <c r="BV119" i="1"/>
  <c r="BW119" i="1"/>
  <c r="BX119" i="1"/>
  <c r="BY119" i="1"/>
  <c r="BZ119" i="1"/>
  <c r="CA119" i="1"/>
  <c r="CB119" i="1"/>
  <c r="CC119" i="1"/>
  <c r="CD119" i="1"/>
  <c r="CE119" i="1"/>
  <c r="CF119" i="1"/>
  <c r="CG119" i="1"/>
  <c r="CH119" i="1"/>
  <c r="CI119" i="1"/>
  <c r="CJ119" i="1"/>
  <c r="CK119" i="1"/>
  <c r="CL119" i="1"/>
  <c r="CM119" i="1"/>
  <c r="CN119" i="1"/>
  <c r="CO119" i="1"/>
  <c r="CP119" i="1"/>
  <c r="CQ119" i="1"/>
  <c r="CR119" i="1"/>
  <c r="CS119" i="1"/>
  <c r="CT119" i="1"/>
  <c r="CU119" i="1"/>
  <c r="CV119" i="1"/>
  <c r="CW119" i="1"/>
  <c r="CX119" i="1"/>
  <c r="CY119" i="1"/>
  <c r="CZ119" i="1"/>
  <c r="DA119" i="1"/>
  <c r="DB119" i="1"/>
  <c r="DC119" i="1"/>
  <c r="DD119" i="1"/>
  <c r="DE119" i="1"/>
  <c r="DF119" i="1"/>
  <c r="DG119" i="1"/>
  <c r="DH119" i="1"/>
  <c r="DI119" i="1"/>
  <c r="DJ119" i="1"/>
  <c r="DK119" i="1"/>
  <c r="DL119" i="1"/>
  <c r="DM119" i="1"/>
  <c r="DN119" i="1"/>
  <c r="HQ20" i="1" l="1"/>
  <c r="HP3" i="1"/>
  <c r="DX120" i="1"/>
  <c r="DY120" i="1"/>
  <c r="DZ120" i="1"/>
  <c r="EA120" i="1"/>
  <c r="EB120" i="1"/>
  <c r="EC120" i="1"/>
  <c r="ED120" i="1"/>
  <c r="EE120" i="1"/>
  <c r="EF120" i="1"/>
  <c r="EG120" i="1"/>
  <c r="EH120" i="1"/>
  <c r="EI120" i="1"/>
  <c r="EJ120" i="1"/>
  <c r="EK120" i="1"/>
  <c r="EL120" i="1"/>
  <c r="EM120" i="1"/>
  <c r="EN120" i="1"/>
  <c r="EO120" i="1"/>
  <c r="EP120" i="1"/>
  <c r="EQ120" i="1"/>
  <c r="ER120" i="1"/>
  <c r="ES120" i="1"/>
  <c r="ET120" i="1"/>
  <c r="EU120" i="1"/>
  <c r="EV120" i="1"/>
  <c r="EW120" i="1"/>
  <c r="EX120" i="1"/>
  <c r="EY120" i="1"/>
  <c r="EZ120" i="1"/>
  <c r="FA120" i="1"/>
  <c r="FB120" i="1"/>
  <c r="FC120" i="1"/>
  <c r="FD120" i="1"/>
  <c r="FE120" i="1"/>
  <c r="FF120" i="1"/>
  <c r="FG120" i="1"/>
  <c r="FH120" i="1"/>
  <c r="FI120" i="1"/>
  <c r="FJ120" i="1"/>
  <c r="FK120" i="1"/>
  <c r="FL120" i="1"/>
  <c r="FM120" i="1"/>
  <c r="FN120" i="1"/>
  <c r="FO120" i="1"/>
  <c r="FP120" i="1"/>
  <c r="FQ120" i="1"/>
  <c r="FR120" i="1"/>
  <c r="FS120" i="1"/>
  <c r="FT120" i="1"/>
  <c r="FU120" i="1"/>
  <c r="FV120" i="1"/>
  <c r="FW120" i="1"/>
  <c r="FX120" i="1"/>
  <c r="FY120" i="1"/>
  <c r="FZ120" i="1"/>
  <c r="GA120" i="1"/>
  <c r="GB120" i="1"/>
  <c r="GC120" i="1"/>
  <c r="GD120" i="1"/>
  <c r="GE120" i="1"/>
  <c r="GF120" i="1"/>
  <c r="GG120" i="1"/>
  <c r="GH120" i="1"/>
  <c r="GI120" i="1"/>
  <c r="GJ120" i="1"/>
  <c r="GK120" i="1"/>
  <c r="GL120" i="1"/>
  <c r="GM120" i="1"/>
  <c r="GN120" i="1"/>
  <c r="GO120" i="1"/>
  <c r="GP120" i="1"/>
  <c r="GQ120" i="1"/>
  <c r="GR120" i="1"/>
  <c r="GS120" i="1"/>
  <c r="GT120" i="1"/>
  <c r="GU120" i="1"/>
  <c r="GV120" i="1"/>
  <c r="GW120" i="1"/>
  <c r="GX120" i="1"/>
  <c r="GY120" i="1"/>
  <c r="GZ120" i="1"/>
  <c r="HA120" i="1"/>
  <c r="HB120" i="1"/>
  <c r="HC120" i="1"/>
  <c r="HD120" i="1"/>
  <c r="HE120" i="1"/>
  <c r="HF120" i="1"/>
  <c r="HG120" i="1"/>
  <c r="HH120" i="1"/>
  <c r="HI120" i="1"/>
  <c r="HJ120" i="1"/>
  <c r="HK120" i="1"/>
  <c r="HL120" i="1"/>
  <c r="HM120" i="1"/>
  <c r="HN120" i="1"/>
  <c r="HP120" i="1"/>
  <c r="HP118" i="1"/>
  <c r="HP119" i="1"/>
  <c r="HP22" i="1"/>
  <c r="HP25" i="1"/>
  <c r="HP23" i="1"/>
  <c r="HP26" i="1"/>
  <c r="HP24" i="1"/>
  <c r="HP27" i="1"/>
  <c r="HP28" i="1"/>
  <c r="HP29" i="1"/>
  <c r="HP30" i="1"/>
  <c r="HP31" i="1"/>
  <c r="HP32" i="1"/>
  <c r="HP33" i="1"/>
  <c r="HP34" i="1"/>
  <c r="HP36" i="1"/>
  <c r="HP35" i="1"/>
  <c r="HP37" i="1"/>
  <c r="HP38" i="1"/>
  <c r="HP39" i="1"/>
  <c r="HP40" i="1"/>
  <c r="HP41" i="1"/>
  <c r="HP42" i="1"/>
  <c r="HP43" i="1"/>
  <c r="HP44" i="1"/>
  <c r="HP45" i="1"/>
  <c r="HP46" i="1"/>
  <c r="HP47" i="1"/>
  <c r="HP48" i="1"/>
  <c r="HP49" i="1"/>
  <c r="HP50" i="1"/>
  <c r="HP51" i="1"/>
  <c r="HP52" i="1"/>
  <c r="HP53" i="1"/>
  <c r="HP54" i="1"/>
  <c r="HP55" i="1"/>
  <c r="HP56" i="1"/>
  <c r="HP57" i="1"/>
  <c r="HP58" i="1"/>
  <c r="HP59" i="1"/>
  <c r="HP61" i="1"/>
  <c r="HP60" i="1"/>
  <c r="HP62" i="1"/>
  <c r="HP63" i="1"/>
  <c r="HP64" i="1"/>
  <c r="HP65" i="1"/>
  <c r="HP66" i="1"/>
  <c r="HP67" i="1"/>
  <c r="HP68" i="1"/>
  <c r="HP69" i="1"/>
  <c r="HP70" i="1"/>
  <c r="HP72" i="1"/>
  <c r="HP71" i="1"/>
  <c r="HP73" i="1"/>
  <c r="HP74" i="1"/>
  <c r="HP75" i="1"/>
  <c r="HP76" i="1"/>
  <c r="HP77" i="1"/>
  <c r="HP78" i="1"/>
  <c r="HP80" i="1"/>
  <c r="HP79" i="1"/>
  <c r="HP81" i="1"/>
  <c r="HP82" i="1"/>
  <c r="HP83" i="1"/>
  <c r="HP84" i="1"/>
  <c r="HP85" i="1"/>
  <c r="HP86" i="1"/>
  <c r="HP87" i="1"/>
  <c r="HP88" i="1"/>
  <c r="HP89" i="1"/>
  <c r="HP90" i="1"/>
  <c r="HP91" i="1"/>
  <c r="HP92" i="1"/>
  <c r="HP93" i="1"/>
  <c r="HP94" i="1"/>
  <c r="HP95" i="1"/>
  <c r="HP96" i="1"/>
  <c r="HP97" i="1"/>
  <c r="HP98" i="1"/>
  <c r="HP99" i="1"/>
  <c r="HP100" i="1"/>
  <c r="HP101" i="1"/>
  <c r="HP102" i="1"/>
  <c r="HP103" i="1"/>
  <c r="HP104" i="1"/>
  <c r="HP105" i="1"/>
  <c r="HP106" i="1"/>
  <c r="HP107" i="1"/>
  <c r="HP108" i="1"/>
  <c r="HP109" i="1"/>
  <c r="HP110" i="1"/>
  <c r="HP112" i="1"/>
  <c r="HP111" i="1"/>
  <c r="HP113" i="1"/>
  <c r="HP114" i="1"/>
  <c r="HP115" i="1"/>
  <c r="HO120" i="1"/>
  <c r="HP117" i="1"/>
  <c r="R119" i="1"/>
  <c r="S119" i="1" s="1"/>
  <c r="B112" i="6" s="1"/>
  <c r="DQ119" i="1"/>
  <c r="DQ120" i="1"/>
  <c r="DQ3" i="1"/>
  <c r="DQ118" i="1"/>
  <c r="DR20" i="1"/>
  <c r="HQ117" i="1" s="1"/>
  <c r="DQ85" i="1"/>
  <c r="DQ29" i="1"/>
  <c r="DQ25" i="1"/>
  <c r="DQ32" i="1"/>
  <c r="DQ116" i="1"/>
  <c r="DQ23" i="1"/>
  <c r="DQ114" i="1"/>
  <c r="DQ53" i="1"/>
  <c r="DQ99" i="1"/>
  <c r="DQ95" i="1"/>
  <c r="DQ67" i="1"/>
  <c r="DQ70" i="1"/>
  <c r="DQ71" i="1"/>
  <c r="DQ24" i="1"/>
  <c r="DQ96" i="1"/>
  <c r="DQ103" i="1"/>
  <c r="DQ40" i="1"/>
  <c r="DQ57" i="1"/>
  <c r="DQ45" i="1"/>
  <c r="DQ75" i="1"/>
  <c r="DQ26" i="1"/>
  <c r="DQ38" i="1"/>
  <c r="DQ87" i="1"/>
  <c r="DQ81" i="1"/>
  <c r="DQ30" i="1"/>
  <c r="DQ97" i="1"/>
  <c r="DQ72" i="1"/>
  <c r="DQ65" i="1"/>
  <c r="DQ61" i="1"/>
  <c r="DQ41" i="1"/>
  <c r="DQ54" i="1"/>
  <c r="DQ22" i="1"/>
  <c r="DQ74" i="1"/>
  <c r="DQ52" i="1"/>
  <c r="DQ66" i="1"/>
  <c r="DQ50" i="1"/>
  <c r="DQ59" i="1"/>
  <c r="DQ43" i="1"/>
  <c r="DQ98" i="1"/>
  <c r="DQ109" i="1"/>
  <c r="DQ64" i="1"/>
  <c r="DQ56" i="1"/>
  <c r="DQ51" i="1"/>
  <c r="DQ104" i="1"/>
  <c r="DQ100" i="1"/>
  <c r="DQ108" i="1"/>
  <c r="DQ92" i="1"/>
  <c r="DQ101" i="1"/>
  <c r="DQ102" i="1"/>
  <c r="DQ69" i="1"/>
  <c r="DQ110" i="1"/>
  <c r="DQ55" i="1"/>
  <c r="DQ83" i="1"/>
  <c r="DQ62" i="1"/>
  <c r="DQ27" i="1"/>
  <c r="DQ91" i="1"/>
  <c r="DQ35" i="1"/>
  <c r="DQ111" i="1"/>
  <c r="DQ115" i="1"/>
  <c r="DQ31" i="1"/>
  <c r="DQ39" i="1"/>
  <c r="DQ48" i="1"/>
  <c r="DQ76" i="1"/>
  <c r="DQ88" i="1"/>
  <c r="DQ44" i="1"/>
  <c r="DQ58" i="1"/>
  <c r="DQ68" i="1"/>
  <c r="DQ106" i="1"/>
  <c r="DQ93" i="1"/>
  <c r="DQ113" i="1"/>
  <c r="DQ82" i="1"/>
  <c r="DQ42" i="1"/>
  <c r="DQ89" i="1"/>
  <c r="DQ73" i="1"/>
  <c r="DQ80" i="1"/>
  <c r="DQ84" i="1"/>
  <c r="DQ107" i="1"/>
  <c r="DQ77" i="1"/>
  <c r="DQ78" i="1"/>
  <c r="DQ117" i="1"/>
  <c r="DQ86" i="1"/>
  <c r="DQ46" i="1"/>
  <c r="DQ105" i="1"/>
  <c r="DQ94" i="1"/>
  <c r="DQ28" i="1"/>
  <c r="DQ60" i="1"/>
  <c r="DQ49" i="1"/>
  <c r="DQ37" i="1"/>
  <c r="DQ36" i="1"/>
  <c r="DQ79" i="1"/>
  <c r="DQ63" i="1"/>
  <c r="DQ112" i="1"/>
  <c r="DQ34" i="1"/>
  <c r="DQ33" i="1"/>
  <c r="DQ47" i="1"/>
  <c r="DQ90" i="1"/>
  <c r="T118" i="1"/>
  <c r="C111" i="6" s="1"/>
  <c r="S118" i="1"/>
  <c r="B111" i="6" s="1"/>
  <c r="U118" i="1"/>
  <c r="Y120" i="1"/>
  <c r="Z120" i="1"/>
  <c r="A121" i="1"/>
  <c r="M120" i="1"/>
  <c r="H120" i="1"/>
  <c r="C120" i="1"/>
  <c r="L120" i="1"/>
  <c r="O120" i="1"/>
  <c r="E120" i="1"/>
  <c r="G120" i="1"/>
  <c r="D120" i="1"/>
  <c r="Q120" i="1"/>
  <c r="P120" i="1"/>
  <c r="I120" i="1"/>
  <c r="N120" i="1"/>
  <c r="K120" i="1"/>
  <c r="F120" i="1"/>
  <c r="AA120" i="1"/>
  <c r="J120" i="1"/>
  <c r="AB120" i="1"/>
  <c r="AC120" i="1"/>
  <c r="AD120" i="1"/>
  <c r="AE120" i="1"/>
  <c r="AF120" i="1"/>
  <c r="AG120" i="1"/>
  <c r="AH120" i="1"/>
  <c r="AI120" i="1"/>
  <c r="AJ120" i="1"/>
  <c r="AK120" i="1"/>
  <c r="AL120" i="1"/>
  <c r="AM120" i="1"/>
  <c r="AN120" i="1"/>
  <c r="AO120" i="1"/>
  <c r="AP120" i="1"/>
  <c r="AQ120" i="1"/>
  <c r="AR120" i="1"/>
  <c r="AS120" i="1"/>
  <c r="AT120" i="1"/>
  <c r="AU120" i="1"/>
  <c r="AV120" i="1"/>
  <c r="AW120" i="1"/>
  <c r="AX120" i="1"/>
  <c r="AY120" i="1"/>
  <c r="AZ120" i="1"/>
  <c r="BA120" i="1"/>
  <c r="BB120" i="1"/>
  <c r="BC120" i="1"/>
  <c r="BD120" i="1"/>
  <c r="BE120" i="1"/>
  <c r="BF120" i="1"/>
  <c r="BG120" i="1"/>
  <c r="BH120" i="1"/>
  <c r="BI120" i="1"/>
  <c r="BJ120" i="1"/>
  <c r="BK120" i="1"/>
  <c r="BL120" i="1"/>
  <c r="BM120" i="1"/>
  <c r="BN120" i="1"/>
  <c r="BO120" i="1"/>
  <c r="BP120" i="1"/>
  <c r="BQ120" i="1"/>
  <c r="BR120" i="1"/>
  <c r="BS120" i="1"/>
  <c r="BT120" i="1"/>
  <c r="BU120" i="1"/>
  <c r="BV120" i="1"/>
  <c r="BW120" i="1"/>
  <c r="BX120" i="1"/>
  <c r="BY120" i="1"/>
  <c r="BZ120" i="1"/>
  <c r="CA120" i="1"/>
  <c r="CB120" i="1"/>
  <c r="CC120" i="1"/>
  <c r="CD120" i="1"/>
  <c r="CE120" i="1"/>
  <c r="CF120" i="1"/>
  <c r="CG120" i="1"/>
  <c r="CH120" i="1"/>
  <c r="CI120" i="1"/>
  <c r="CJ120" i="1"/>
  <c r="CK120" i="1"/>
  <c r="CL120" i="1"/>
  <c r="CM120" i="1"/>
  <c r="CN120" i="1"/>
  <c r="CO120" i="1"/>
  <c r="CP120" i="1"/>
  <c r="CQ120" i="1"/>
  <c r="CR120" i="1"/>
  <c r="CS120" i="1"/>
  <c r="CT120" i="1"/>
  <c r="CU120" i="1"/>
  <c r="CV120" i="1"/>
  <c r="CW120" i="1"/>
  <c r="CX120" i="1"/>
  <c r="CY120" i="1"/>
  <c r="CZ120" i="1"/>
  <c r="DA120" i="1"/>
  <c r="DB120" i="1"/>
  <c r="DC120" i="1"/>
  <c r="DD120" i="1"/>
  <c r="DE120" i="1"/>
  <c r="DF120" i="1"/>
  <c r="DG120" i="1"/>
  <c r="DH120" i="1"/>
  <c r="DI120" i="1"/>
  <c r="DJ120" i="1"/>
  <c r="DK120" i="1"/>
  <c r="DL120" i="1"/>
  <c r="DM120" i="1"/>
  <c r="DN120" i="1"/>
  <c r="DO120" i="1"/>
  <c r="DP120" i="1"/>
  <c r="HR20" i="1" l="1"/>
  <c r="HQ3" i="1"/>
  <c r="DX121" i="1"/>
  <c r="DY121" i="1"/>
  <c r="DZ121" i="1"/>
  <c r="EA121" i="1"/>
  <c r="EB121" i="1"/>
  <c r="EC121" i="1"/>
  <c r="ED121" i="1"/>
  <c r="EE121" i="1"/>
  <c r="EF121" i="1"/>
  <c r="EG121" i="1"/>
  <c r="EH121" i="1"/>
  <c r="EI121" i="1"/>
  <c r="EJ121" i="1"/>
  <c r="EK121" i="1"/>
  <c r="EL121" i="1"/>
  <c r="EM121" i="1"/>
  <c r="EN121" i="1"/>
  <c r="EO121" i="1"/>
  <c r="EP121" i="1"/>
  <c r="EQ121" i="1"/>
  <c r="ER121" i="1"/>
  <c r="ES121" i="1"/>
  <c r="ET121" i="1"/>
  <c r="EU121" i="1"/>
  <c r="EV121" i="1"/>
  <c r="EW121" i="1"/>
  <c r="EX121" i="1"/>
  <c r="EY121" i="1"/>
  <c r="EZ121" i="1"/>
  <c r="FA121" i="1"/>
  <c r="FB121" i="1"/>
  <c r="FC121" i="1"/>
  <c r="FD121" i="1"/>
  <c r="FE121" i="1"/>
  <c r="FF121" i="1"/>
  <c r="FG121" i="1"/>
  <c r="FH121" i="1"/>
  <c r="FI121" i="1"/>
  <c r="FJ121" i="1"/>
  <c r="FK121" i="1"/>
  <c r="FL121" i="1"/>
  <c r="FM121" i="1"/>
  <c r="FN121" i="1"/>
  <c r="FO121" i="1"/>
  <c r="FP121" i="1"/>
  <c r="FQ121" i="1"/>
  <c r="FR121" i="1"/>
  <c r="FS121" i="1"/>
  <c r="FT121" i="1"/>
  <c r="FU121" i="1"/>
  <c r="FV121" i="1"/>
  <c r="FW121" i="1"/>
  <c r="FX121" i="1"/>
  <c r="FY121" i="1"/>
  <c r="FZ121" i="1"/>
  <c r="GA121" i="1"/>
  <c r="GB121" i="1"/>
  <c r="GC121" i="1"/>
  <c r="GD121" i="1"/>
  <c r="GE121" i="1"/>
  <c r="GF121" i="1"/>
  <c r="GG121" i="1"/>
  <c r="GH121" i="1"/>
  <c r="GI121" i="1"/>
  <c r="GJ121" i="1"/>
  <c r="GK121" i="1"/>
  <c r="GL121" i="1"/>
  <c r="GM121" i="1"/>
  <c r="GN121" i="1"/>
  <c r="GO121" i="1"/>
  <c r="GP121" i="1"/>
  <c r="GQ121" i="1"/>
  <c r="GR121" i="1"/>
  <c r="GS121" i="1"/>
  <c r="GT121" i="1"/>
  <c r="GU121" i="1"/>
  <c r="GV121" i="1"/>
  <c r="GW121" i="1"/>
  <c r="GX121" i="1"/>
  <c r="GY121" i="1"/>
  <c r="GZ121" i="1"/>
  <c r="HA121" i="1"/>
  <c r="HB121" i="1"/>
  <c r="HC121" i="1"/>
  <c r="HD121" i="1"/>
  <c r="HE121" i="1"/>
  <c r="HF121" i="1"/>
  <c r="HG121" i="1"/>
  <c r="HH121" i="1"/>
  <c r="HI121" i="1"/>
  <c r="HJ121" i="1"/>
  <c r="HK121" i="1"/>
  <c r="HL121" i="1"/>
  <c r="HM121" i="1"/>
  <c r="HN121" i="1"/>
  <c r="HO121" i="1"/>
  <c r="HQ120" i="1"/>
  <c r="HQ121" i="1"/>
  <c r="HQ119" i="1"/>
  <c r="HQ25" i="1"/>
  <c r="HQ24" i="1"/>
  <c r="HQ23" i="1"/>
  <c r="HQ22" i="1"/>
  <c r="HQ26" i="1"/>
  <c r="HQ27" i="1"/>
  <c r="HQ28" i="1"/>
  <c r="HQ29" i="1"/>
  <c r="HQ30" i="1"/>
  <c r="HQ31" i="1"/>
  <c r="HQ32" i="1"/>
  <c r="HQ33" i="1"/>
  <c r="HQ34" i="1"/>
  <c r="HQ36" i="1"/>
  <c r="HQ35" i="1"/>
  <c r="HQ37" i="1"/>
  <c r="HQ38" i="1"/>
  <c r="HQ39" i="1"/>
  <c r="HQ40" i="1"/>
  <c r="HQ41" i="1"/>
  <c r="HQ42" i="1"/>
  <c r="HQ43" i="1"/>
  <c r="HQ44" i="1"/>
  <c r="HQ45" i="1"/>
  <c r="HQ46" i="1"/>
  <c r="HQ47" i="1"/>
  <c r="HQ48" i="1"/>
  <c r="HQ49" i="1"/>
  <c r="HQ50" i="1"/>
  <c r="HQ51" i="1"/>
  <c r="HQ52" i="1"/>
  <c r="HQ53" i="1"/>
  <c r="HQ54" i="1"/>
  <c r="HQ55" i="1"/>
  <c r="HQ56" i="1"/>
  <c r="HQ57" i="1"/>
  <c r="HQ58" i="1"/>
  <c r="HQ59" i="1"/>
  <c r="HQ61" i="1"/>
  <c r="HQ60" i="1"/>
  <c r="HQ62" i="1"/>
  <c r="HQ63" i="1"/>
  <c r="HQ64" i="1"/>
  <c r="HQ65" i="1"/>
  <c r="HQ66" i="1"/>
  <c r="HQ67" i="1"/>
  <c r="HQ68" i="1"/>
  <c r="HQ69" i="1"/>
  <c r="HQ70" i="1"/>
  <c r="HQ71" i="1"/>
  <c r="HQ72" i="1"/>
  <c r="HQ73" i="1"/>
  <c r="HQ74" i="1"/>
  <c r="HQ75" i="1"/>
  <c r="HQ76" i="1"/>
  <c r="HQ77" i="1"/>
  <c r="HQ78" i="1"/>
  <c r="HQ79" i="1"/>
  <c r="HQ80" i="1"/>
  <c r="HQ81" i="1"/>
  <c r="HQ82" i="1"/>
  <c r="HQ83" i="1"/>
  <c r="HQ84" i="1"/>
  <c r="HQ85" i="1"/>
  <c r="HQ86" i="1"/>
  <c r="HQ87" i="1"/>
  <c r="HQ88" i="1"/>
  <c r="HQ89" i="1"/>
  <c r="HQ90" i="1"/>
  <c r="HQ91" i="1"/>
  <c r="HQ92" i="1"/>
  <c r="HQ93" i="1"/>
  <c r="HQ94" i="1"/>
  <c r="HQ95" i="1"/>
  <c r="HQ96" i="1"/>
  <c r="HQ97" i="1"/>
  <c r="HQ98" i="1"/>
  <c r="HQ99" i="1"/>
  <c r="HQ100" i="1"/>
  <c r="HQ101" i="1"/>
  <c r="HQ102" i="1"/>
  <c r="HQ103" i="1"/>
  <c r="HQ104" i="1"/>
  <c r="HQ105" i="1"/>
  <c r="HQ106" i="1"/>
  <c r="HQ107" i="1"/>
  <c r="HQ108" i="1"/>
  <c r="HQ109" i="1"/>
  <c r="HQ110" i="1"/>
  <c r="HQ112" i="1"/>
  <c r="HQ111" i="1"/>
  <c r="HQ113" i="1"/>
  <c r="HQ114" i="1"/>
  <c r="HQ115" i="1"/>
  <c r="HQ116" i="1"/>
  <c r="HP121" i="1"/>
  <c r="T119" i="1"/>
  <c r="C112" i="6" s="1"/>
  <c r="U119" i="1"/>
  <c r="HQ118" i="1"/>
  <c r="R120" i="1"/>
  <c r="Y121" i="1"/>
  <c r="Z121" i="1"/>
  <c r="A122" i="1"/>
  <c r="M121" i="1"/>
  <c r="G121" i="1"/>
  <c r="Q121" i="1"/>
  <c r="P121" i="1"/>
  <c r="O121" i="1"/>
  <c r="N121" i="1"/>
  <c r="H121" i="1"/>
  <c r="K121" i="1"/>
  <c r="E121" i="1"/>
  <c r="L121" i="1"/>
  <c r="F121" i="1"/>
  <c r="C121" i="1"/>
  <c r="J121" i="1"/>
  <c r="AA121" i="1"/>
  <c r="I121" i="1"/>
  <c r="D121" i="1"/>
  <c r="AB121" i="1"/>
  <c r="AC121" i="1"/>
  <c r="AD121" i="1"/>
  <c r="AE121" i="1"/>
  <c r="AF121" i="1"/>
  <c r="AG121" i="1"/>
  <c r="AH121" i="1"/>
  <c r="AI121" i="1"/>
  <c r="AJ121" i="1"/>
  <c r="AK121" i="1"/>
  <c r="AL121" i="1"/>
  <c r="AM121" i="1"/>
  <c r="AN121" i="1"/>
  <c r="AO121" i="1"/>
  <c r="AP121" i="1"/>
  <c r="AQ121" i="1"/>
  <c r="AR121" i="1"/>
  <c r="AS121" i="1"/>
  <c r="AT121" i="1"/>
  <c r="AU121" i="1"/>
  <c r="AV121" i="1"/>
  <c r="AW121" i="1"/>
  <c r="AX121" i="1"/>
  <c r="AY121" i="1"/>
  <c r="AZ121" i="1"/>
  <c r="BA121" i="1"/>
  <c r="BB121" i="1"/>
  <c r="BC121" i="1"/>
  <c r="BD121" i="1"/>
  <c r="BE121" i="1"/>
  <c r="BF121" i="1"/>
  <c r="BG121" i="1"/>
  <c r="BH121" i="1"/>
  <c r="BI121" i="1"/>
  <c r="BJ121" i="1"/>
  <c r="BK121" i="1"/>
  <c r="BL121" i="1"/>
  <c r="BM121" i="1"/>
  <c r="BN121" i="1"/>
  <c r="BO121" i="1"/>
  <c r="BP121" i="1"/>
  <c r="BQ121" i="1"/>
  <c r="BR121" i="1"/>
  <c r="BS121" i="1"/>
  <c r="BT121" i="1"/>
  <c r="BU121" i="1"/>
  <c r="BV121" i="1"/>
  <c r="BW121" i="1"/>
  <c r="BX121" i="1"/>
  <c r="BY121" i="1"/>
  <c r="BZ121" i="1"/>
  <c r="CA121" i="1"/>
  <c r="CB121" i="1"/>
  <c r="CC121" i="1"/>
  <c r="CD121" i="1"/>
  <c r="CE121" i="1"/>
  <c r="CF121" i="1"/>
  <c r="CG121" i="1"/>
  <c r="CH121" i="1"/>
  <c r="CI121" i="1"/>
  <c r="CJ121" i="1"/>
  <c r="CK121" i="1"/>
  <c r="CL121" i="1"/>
  <c r="CM121" i="1"/>
  <c r="CN121" i="1"/>
  <c r="CO121" i="1"/>
  <c r="CP121" i="1"/>
  <c r="CQ121" i="1"/>
  <c r="CR121" i="1"/>
  <c r="CS121" i="1"/>
  <c r="CT121" i="1"/>
  <c r="CU121" i="1"/>
  <c r="CV121" i="1"/>
  <c r="CW121" i="1"/>
  <c r="CX121" i="1"/>
  <c r="CY121" i="1"/>
  <c r="CZ121" i="1"/>
  <c r="DA121" i="1"/>
  <c r="DB121" i="1"/>
  <c r="DC121" i="1"/>
  <c r="DD121" i="1"/>
  <c r="DE121" i="1"/>
  <c r="DF121" i="1"/>
  <c r="DG121" i="1"/>
  <c r="DH121" i="1"/>
  <c r="DI121" i="1"/>
  <c r="DJ121" i="1"/>
  <c r="DK121" i="1"/>
  <c r="DL121" i="1"/>
  <c r="DM121" i="1"/>
  <c r="DN121" i="1"/>
  <c r="DO121" i="1"/>
  <c r="DP121" i="1"/>
  <c r="DQ121" i="1"/>
  <c r="DR122" i="1"/>
  <c r="DR121" i="1"/>
  <c r="DR120" i="1"/>
  <c r="DR119" i="1"/>
  <c r="DS20" i="1"/>
  <c r="HR119" i="1" s="1"/>
  <c r="DR3" i="1"/>
  <c r="DR70" i="1"/>
  <c r="DR96" i="1"/>
  <c r="DR57" i="1"/>
  <c r="DR85" i="1"/>
  <c r="DR25" i="1"/>
  <c r="DR32" i="1"/>
  <c r="DR116" i="1"/>
  <c r="DR99" i="1"/>
  <c r="DR29" i="1"/>
  <c r="DR40" i="1"/>
  <c r="DR54" i="1"/>
  <c r="DR24" i="1"/>
  <c r="DR114" i="1"/>
  <c r="DR50" i="1"/>
  <c r="DR75" i="1"/>
  <c r="DR89" i="1"/>
  <c r="DR98" i="1"/>
  <c r="DR26" i="1"/>
  <c r="DR104" i="1"/>
  <c r="DR108" i="1"/>
  <c r="DR65" i="1"/>
  <c r="DR81" i="1"/>
  <c r="DR23" i="1"/>
  <c r="DR59" i="1"/>
  <c r="DR118" i="1"/>
  <c r="DR74" i="1"/>
  <c r="DR66" i="1"/>
  <c r="DR38" i="1"/>
  <c r="DR95" i="1"/>
  <c r="DR35" i="1"/>
  <c r="DR43" i="1"/>
  <c r="DR109" i="1"/>
  <c r="DR64" i="1"/>
  <c r="DR67" i="1"/>
  <c r="DR103" i="1"/>
  <c r="DR53" i="1"/>
  <c r="DR22" i="1"/>
  <c r="DR51" i="1"/>
  <c r="DR87" i="1"/>
  <c r="DR61" i="1"/>
  <c r="DR102" i="1"/>
  <c r="DR101" i="1"/>
  <c r="DR110" i="1"/>
  <c r="DR30" i="1"/>
  <c r="DR72" i="1"/>
  <c r="DR92" i="1"/>
  <c r="DR41" i="1"/>
  <c r="DR69" i="1"/>
  <c r="DR97" i="1"/>
  <c r="DR100" i="1"/>
  <c r="DR27" i="1"/>
  <c r="DR37" i="1"/>
  <c r="DR83" i="1"/>
  <c r="DR88" i="1"/>
  <c r="DR79" i="1"/>
  <c r="DR44" i="1"/>
  <c r="DR55" i="1"/>
  <c r="DR91" i="1"/>
  <c r="DR45" i="1"/>
  <c r="DR94" i="1"/>
  <c r="DR28" i="1"/>
  <c r="DR39" i="1"/>
  <c r="DR84" i="1"/>
  <c r="DR76" i="1"/>
  <c r="DR73" i="1"/>
  <c r="DR90" i="1"/>
  <c r="DR106" i="1"/>
  <c r="DR117" i="1"/>
  <c r="DR33" i="1"/>
  <c r="DR34" i="1"/>
  <c r="DR56" i="1"/>
  <c r="DR36" i="1"/>
  <c r="DR80" i="1"/>
  <c r="DR48" i="1"/>
  <c r="DR63" i="1"/>
  <c r="DR93" i="1"/>
  <c r="DR49" i="1"/>
  <c r="DR62" i="1"/>
  <c r="DR71" i="1"/>
  <c r="DR77" i="1"/>
  <c r="DR112" i="1"/>
  <c r="DR107" i="1"/>
  <c r="DR111" i="1"/>
  <c r="DR52" i="1"/>
  <c r="DR31" i="1"/>
  <c r="DR46" i="1"/>
  <c r="DR60" i="1"/>
  <c r="DR42" i="1"/>
  <c r="DR68" i="1"/>
  <c r="DR78" i="1"/>
  <c r="DR86" i="1"/>
  <c r="DR105" i="1"/>
  <c r="DR82" i="1"/>
  <c r="DR58" i="1"/>
  <c r="DR115" i="1"/>
  <c r="DR47" i="1"/>
  <c r="DR113" i="1"/>
  <c r="HR3" i="1" l="1"/>
  <c r="HS20" i="1"/>
  <c r="DX122" i="1"/>
  <c r="DY122" i="1"/>
  <c r="DZ122" i="1"/>
  <c r="EA122" i="1"/>
  <c r="EA4" i="1" s="1"/>
  <c r="W25" i="1" s="1"/>
  <c r="E18" i="6" s="1"/>
  <c r="EB122" i="1"/>
  <c r="EC122" i="1"/>
  <c r="EC4" i="1" s="1"/>
  <c r="W27" i="1" s="1"/>
  <c r="E20" i="6" s="1"/>
  <c r="ED122" i="1"/>
  <c r="EE122" i="1"/>
  <c r="EF122" i="1"/>
  <c r="EG122" i="1"/>
  <c r="EH122" i="1"/>
  <c r="EI122" i="1"/>
  <c r="EI4" i="1" s="1"/>
  <c r="W33" i="1" s="1"/>
  <c r="E26" i="6" s="1"/>
  <c r="EJ122" i="1"/>
  <c r="EK122" i="1"/>
  <c r="EL122" i="1"/>
  <c r="EM122" i="1"/>
  <c r="EN122" i="1"/>
  <c r="EO122" i="1"/>
  <c r="EP122" i="1"/>
  <c r="EQ122" i="1"/>
  <c r="EQ4" i="1" s="1"/>
  <c r="W41" i="1" s="1"/>
  <c r="E34" i="6" s="1"/>
  <c r="ER122" i="1"/>
  <c r="ES122" i="1"/>
  <c r="ET122" i="1"/>
  <c r="EU122" i="1"/>
  <c r="EV122" i="1"/>
  <c r="EW122" i="1"/>
  <c r="EX122" i="1"/>
  <c r="EY122" i="1"/>
  <c r="EY4" i="1" s="1"/>
  <c r="W49" i="1" s="1"/>
  <c r="E42" i="6" s="1"/>
  <c r="EZ122" i="1"/>
  <c r="FA122" i="1"/>
  <c r="FA4" i="1" s="1"/>
  <c r="W51" i="1" s="1"/>
  <c r="E44" i="6" s="1"/>
  <c r="FB122" i="1"/>
  <c r="FC122" i="1"/>
  <c r="FD122" i="1"/>
  <c r="FE122" i="1"/>
  <c r="FF122" i="1"/>
  <c r="FG122" i="1"/>
  <c r="FG4" i="1" s="1"/>
  <c r="W57" i="1" s="1"/>
  <c r="E50" i="6" s="1"/>
  <c r="FH122" i="1"/>
  <c r="FI122" i="1"/>
  <c r="FJ122" i="1"/>
  <c r="FK122" i="1"/>
  <c r="FL122" i="1"/>
  <c r="FM122" i="1"/>
  <c r="FN122" i="1"/>
  <c r="FO122" i="1"/>
  <c r="FO4" i="1" s="1"/>
  <c r="W65" i="1" s="1"/>
  <c r="E58" i="6" s="1"/>
  <c r="FP122" i="1"/>
  <c r="FQ122" i="1"/>
  <c r="FR122" i="1"/>
  <c r="FS122" i="1"/>
  <c r="FT122" i="1"/>
  <c r="FU122" i="1"/>
  <c r="FV122" i="1"/>
  <c r="FW122" i="1"/>
  <c r="FW4" i="1" s="1"/>
  <c r="W73" i="1" s="1"/>
  <c r="E66" i="6" s="1"/>
  <c r="FX122" i="1"/>
  <c r="FY122" i="1"/>
  <c r="FZ122" i="1"/>
  <c r="GA122" i="1"/>
  <c r="GB122" i="1"/>
  <c r="GC122" i="1"/>
  <c r="GD122" i="1"/>
  <c r="GE122" i="1"/>
  <c r="GE4" i="1" s="1"/>
  <c r="W81" i="1" s="1"/>
  <c r="E74" i="6" s="1"/>
  <c r="GF122" i="1"/>
  <c r="GG122" i="1"/>
  <c r="GH122" i="1"/>
  <c r="GI122" i="1"/>
  <c r="GJ122" i="1"/>
  <c r="GK122" i="1"/>
  <c r="GL122" i="1"/>
  <c r="GM122" i="1"/>
  <c r="GM4" i="1" s="1"/>
  <c r="W89" i="1" s="1"/>
  <c r="E82" i="6" s="1"/>
  <c r="GN122" i="1"/>
  <c r="GO122" i="1"/>
  <c r="GP122" i="1"/>
  <c r="GQ122" i="1"/>
  <c r="GR122" i="1"/>
  <c r="GS122" i="1"/>
  <c r="GT122" i="1"/>
  <c r="GU122" i="1"/>
  <c r="GU4" i="1" s="1"/>
  <c r="W97" i="1" s="1"/>
  <c r="E90" i="6" s="1"/>
  <c r="GV122" i="1"/>
  <c r="GW122" i="1"/>
  <c r="GX122" i="1"/>
  <c r="GY122" i="1"/>
  <c r="GZ122" i="1"/>
  <c r="HA122" i="1"/>
  <c r="HB122" i="1"/>
  <c r="HC122" i="1"/>
  <c r="HC4" i="1" s="1"/>
  <c r="W105" i="1" s="1"/>
  <c r="E98" i="6" s="1"/>
  <c r="HD122" i="1"/>
  <c r="HE122" i="1"/>
  <c r="HF122" i="1"/>
  <c r="HG122" i="1"/>
  <c r="HH122" i="1"/>
  <c r="HI122" i="1"/>
  <c r="HJ122" i="1"/>
  <c r="HK122" i="1"/>
  <c r="HK4" i="1" s="1"/>
  <c r="W113" i="1" s="1"/>
  <c r="E106" i="6" s="1"/>
  <c r="HL122" i="1"/>
  <c r="HM122" i="1"/>
  <c r="HN122" i="1"/>
  <c r="HO122" i="1"/>
  <c r="HP122" i="1"/>
  <c r="HR120" i="1"/>
  <c r="HR122" i="1"/>
  <c r="HR121" i="1"/>
  <c r="HR26" i="1"/>
  <c r="HR24" i="1"/>
  <c r="HR23" i="1"/>
  <c r="HR22" i="1"/>
  <c r="HR25" i="1"/>
  <c r="HR27" i="1"/>
  <c r="HR28" i="1"/>
  <c r="HR29" i="1"/>
  <c r="HR30" i="1"/>
  <c r="HR31" i="1"/>
  <c r="HR32" i="1"/>
  <c r="HR33" i="1"/>
  <c r="HR34" i="1"/>
  <c r="HR36" i="1"/>
  <c r="HR35" i="1"/>
  <c r="HR37" i="1"/>
  <c r="HR38" i="1"/>
  <c r="HR39" i="1"/>
  <c r="HR40" i="1"/>
  <c r="HR41" i="1"/>
  <c r="HR42" i="1"/>
  <c r="HR43" i="1"/>
  <c r="HR44" i="1"/>
  <c r="HR45" i="1"/>
  <c r="HR46" i="1"/>
  <c r="HR47" i="1"/>
  <c r="HR48" i="1"/>
  <c r="HR49" i="1"/>
  <c r="HR50" i="1"/>
  <c r="HR51" i="1"/>
  <c r="HR52" i="1"/>
  <c r="HR53" i="1"/>
  <c r="HR54" i="1"/>
  <c r="HR55" i="1"/>
  <c r="HR56" i="1"/>
  <c r="HR57" i="1"/>
  <c r="HR58" i="1"/>
  <c r="HR59" i="1"/>
  <c r="HR61" i="1"/>
  <c r="HR60" i="1"/>
  <c r="HR62" i="1"/>
  <c r="HR63" i="1"/>
  <c r="HR64" i="1"/>
  <c r="HR65" i="1"/>
  <c r="HR66" i="1"/>
  <c r="HR67" i="1"/>
  <c r="HR68" i="1"/>
  <c r="HR69" i="1"/>
  <c r="HR70" i="1"/>
  <c r="HR71" i="1"/>
  <c r="HR72" i="1"/>
  <c r="HR73" i="1"/>
  <c r="HR74" i="1"/>
  <c r="HR75" i="1"/>
  <c r="HR76" i="1"/>
  <c r="HR77" i="1"/>
  <c r="HR78" i="1"/>
  <c r="HR80" i="1"/>
  <c r="HR79" i="1"/>
  <c r="HR81" i="1"/>
  <c r="HR82" i="1"/>
  <c r="HR83" i="1"/>
  <c r="HR84" i="1"/>
  <c r="HR86" i="1"/>
  <c r="HR85" i="1"/>
  <c r="HR87" i="1"/>
  <c r="HR88" i="1"/>
  <c r="HR89" i="1"/>
  <c r="HR90" i="1"/>
  <c r="HR91" i="1"/>
  <c r="HR92" i="1"/>
  <c r="HR93" i="1"/>
  <c r="HR94" i="1"/>
  <c r="HR95" i="1"/>
  <c r="HR96" i="1"/>
  <c r="HR97" i="1"/>
  <c r="HR98" i="1"/>
  <c r="HR99" i="1"/>
  <c r="HR100" i="1"/>
  <c r="HR101" i="1"/>
  <c r="HR102" i="1"/>
  <c r="HR103" i="1"/>
  <c r="HR104" i="1"/>
  <c r="HR105" i="1"/>
  <c r="HR106" i="1"/>
  <c r="HR107" i="1"/>
  <c r="HR108" i="1"/>
  <c r="HR109" i="1"/>
  <c r="HR110" i="1"/>
  <c r="HR112" i="1"/>
  <c r="HR111" i="1"/>
  <c r="HR113" i="1"/>
  <c r="HR114" i="1"/>
  <c r="HR115" i="1"/>
  <c r="HR116" i="1"/>
  <c r="HR117" i="1"/>
  <c r="HQ122" i="1"/>
  <c r="HR118" i="1"/>
  <c r="DR4" i="1"/>
  <c r="V119" i="1" s="1"/>
  <c r="D112" i="6" s="1"/>
  <c r="T120" i="1"/>
  <c r="C113" i="6" s="1"/>
  <c r="U120" i="1"/>
  <c r="S120" i="1"/>
  <c r="B113" i="6" s="1"/>
  <c r="R121" i="1"/>
  <c r="HQ4" i="1"/>
  <c r="W119" i="1" s="1"/>
  <c r="E112" i="6" s="1"/>
  <c r="DX4" i="1"/>
  <c r="W22" i="1" s="1"/>
  <c r="E15" i="6" s="1"/>
  <c r="Z122" i="1"/>
  <c r="Z4" i="1" s="1"/>
  <c r="V23" i="1" s="1"/>
  <c r="D16" i="6" s="1"/>
  <c r="Y122" i="1"/>
  <c r="Y4" i="1" s="1"/>
  <c r="V22" i="1" s="1"/>
  <c r="D15" i="6" s="1"/>
  <c r="DY4" i="1"/>
  <c r="W23" i="1" s="1"/>
  <c r="E16" i="6" s="1"/>
  <c r="M122" i="1"/>
  <c r="DZ4" i="1"/>
  <c r="W24" i="1" s="1"/>
  <c r="E17" i="6" s="1"/>
  <c r="N122" i="1"/>
  <c r="E122" i="1"/>
  <c r="D122" i="1"/>
  <c r="L122" i="1"/>
  <c r="C122" i="1"/>
  <c r="Q122" i="1"/>
  <c r="AA122" i="1"/>
  <c r="AA4" i="1" s="1"/>
  <c r="V24" i="1" s="1"/>
  <c r="D17" i="6" s="1"/>
  <c r="I122" i="1"/>
  <c r="H122" i="1"/>
  <c r="P122" i="1"/>
  <c r="O122" i="1"/>
  <c r="J122" i="1"/>
  <c r="F122" i="1"/>
  <c r="G122" i="1"/>
  <c r="K122" i="1"/>
  <c r="AB122" i="1"/>
  <c r="AB4" i="1" s="1"/>
  <c r="V25" i="1" s="1"/>
  <c r="D18" i="6" s="1"/>
  <c r="EB4" i="1"/>
  <c r="W26" i="1" s="1"/>
  <c r="E19" i="6" s="1"/>
  <c r="AC122" i="1"/>
  <c r="AC4" i="1" s="1"/>
  <c r="V26" i="1" s="1"/>
  <c r="D19" i="6" s="1"/>
  <c r="AD122" i="1"/>
  <c r="AD4" i="1" s="1"/>
  <c r="V27" i="1" s="1"/>
  <c r="D20" i="6" s="1"/>
  <c r="AE122" i="1"/>
  <c r="AE4" i="1" s="1"/>
  <c r="V28" i="1" s="1"/>
  <c r="D21" i="6" s="1"/>
  <c r="ED4" i="1"/>
  <c r="W28" i="1" s="1"/>
  <c r="E21" i="6" s="1"/>
  <c r="EE4" i="1"/>
  <c r="W29" i="1" s="1"/>
  <c r="E22" i="6" s="1"/>
  <c r="AF122" i="1"/>
  <c r="AF4" i="1" s="1"/>
  <c r="V29" i="1" s="1"/>
  <c r="D22" i="6" s="1"/>
  <c r="EF4" i="1"/>
  <c r="W30" i="1" s="1"/>
  <c r="E23" i="6" s="1"/>
  <c r="AG122" i="1"/>
  <c r="AG4" i="1" s="1"/>
  <c r="V30" i="1" s="1"/>
  <c r="D23" i="6" s="1"/>
  <c r="EG4" i="1"/>
  <c r="W31" i="1" s="1"/>
  <c r="E24" i="6" s="1"/>
  <c r="AH122" i="1"/>
  <c r="AH4" i="1" s="1"/>
  <c r="V31" i="1" s="1"/>
  <c r="D24" i="6" s="1"/>
  <c r="EH4" i="1"/>
  <c r="W32" i="1" s="1"/>
  <c r="E25" i="6" s="1"/>
  <c r="AI122" i="1"/>
  <c r="AI4" i="1" s="1"/>
  <c r="V32" i="1" s="1"/>
  <c r="D25" i="6" s="1"/>
  <c r="AJ122" i="1"/>
  <c r="AJ4" i="1" s="1"/>
  <c r="V33" i="1" s="1"/>
  <c r="D26" i="6" s="1"/>
  <c r="EJ4" i="1"/>
  <c r="W34" i="1" s="1"/>
  <c r="E27" i="6" s="1"/>
  <c r="AK122" i="1"/>
  <c r="AK4" i="1" s="1"/>
  <c r="V34" i="1" s="1"/>
  <c r="D27" i="6" s="1"/>
  <c r="EK4" i="1"/>
  <c r="W35" i="1" s="1"/>
  <c r="E28" i="6" s="1"/>
  <c r="AL122" i="1"/>
  <c r="AL4" i="1" s="1"/>
  <c r="V35" i="1" s="1"/>
  <c r="D28" i="6" s="1"/>
  <c r="AM122" i="1"/>
  <c r="AM4" i="1" s="1"/>
  <c r="V36" i="1" s="1"/>
  <c r="D29" i="6" s="1"/>
  <c r="EL4" i="1"/>
  <c r="W36" i="1" s="1"/>
  <c r="E29" i="6" s="1"/>
  <c r="AN122" i="1"/>
  <c r="AN4" i="1" s="1"/>
  <c r="V37" i="1" s="1"/>
  <c r="D30" i="6" s="1"/>
  <c r="EM4" i="1"/>
  <c r="W37" i="1" s="1"/>
  <c r="E30" i="6" s="1"/>
  <c r="EN4" i="1"/>
  <c r="W38" i="1" s="1"/>
  <c r="E31" i="6" s="1"/>
  <c r="AO122" i="1"/>
  <c r="AO4" i="1" s="1"/>
  <c r="V38" i="1" s="1"/>
  <c r="D31" i="6" s="1"/>
  <c r="EO4" i="1"/>
  <c r="W39" i="1" s="1"/>
  <c r="E32" i="6" s="1"/>
  <c r="AP122" i="1"/>
  <c r="AP4" i="1" s="1"/>
  <c r="V39" i="1" s="1"/>
  <c r="D32" i="6" s="1"/>
  <c r="EP4" i="1"/>
  <c r="W40" i="1" s="1"/>
  <c r="E33" i="6" s="1"/>
  <c r="AQ122" i="1"/>
  <c r="AQ4" i="1" s="1"/>
  <c r="V40" i="1" s="1"/>
  <c r="D33" i="6" s="1"/>
  <c r="AR122" i="1"/>
  <c r="AR4" i="1" s="1"/>
  <c r="V41" i="1" s="1"/>
  <c r="D34" i="6" s="1"/>
  <c r="ER4" i="1"/>
  <c r="W42" i="1" s="1"/>
  <c r="E35" i="6" s="1"/>
  <c r="AS122" i="1"/>
  <c r="AS4" i="1" s="1"/>
  <c r="V42" i="1" s="1"/>
  <c r="D35" i="6" s="1"/>
  <c r="ES4" i="1"/>
  <c r="W43" i="1" s="1"/>
  <c r="E36" i="6" s="1"/>
  <c r="AT122" i="1"/>
  <c r="AT4" i="1" s="1"/>
  <c r="V43" i="1" s="1"/>
  <c r="D36" i="6" s="1"/>
  <c r="ET4" i="1"/>
  <c r="W44" i="1" s="1"/>
  <c r="E37" i="6" s="1"/>
  <c r="AU122" i="1"/>
  <c r="AU4" i="1" s="1"/>
  <c r="V44" i="1" s="1"/>
  <c r="D37" i="6" s="1"/>
  <c r="AV122" i="1"/>
  <c r="AV4" i="1" s="1"/>
  <c r="V45" i="1" s="1"/>
  <c r="D38" i="6" s="1"/>
  <c r="EU4" i="1"/>
  <c r="W45" i="1" s="1"/>
  <c r="E38" i="6" s="1"/>
  <c r="AW122" i="1"/>
  <c r="AW4" i="1" s="1"/>
  <c r="V46" i="1" s="1"/>
  <c r="D39" i="6" s="1"/>
  <c r="EV4" i="1"/>
  <c r="W46" i="1" s="1"/>
  <c r="E39" i="6" s="1"/>
  <c r="EW4" i="1"/>
  <c r="W47" i="1" s="1"/>
  <c r="E40" i="6" s="1"/>
  <c r="AX122" i="1"/>
  <c r="AX4" i="1" s="1"/>
  <c r="V47" i="1" s="1"/>
  <c r="D40" i="6" s="1"/>
  <c r="AY122" i="1"/>
  <c r="AY4" i="1" s="1"/>
  <c r="V48" i="1" s="1"/>
  <c r="D41" i="6" s="1"/>
  <c r="EX4" i="1"/>
  <c r="W48" i="1" s="1"/>
  <c r="E41" i="6" s="1"/>
  <c r="AZ122" i="1"/>
  <c r="AZ4" i="1" s="1"/>
  <c r="V49" i="1" s="1"/>
  <c r="D42" i="6" s="1"/>
  <c r="EZ4" i="1"/>
  <c r="W50" i="1" s="1"/>
  <c r="E43" i="6" s="1"/>
  <c r="BA122" i="1"/>
  <c r="BA4" i="1" s="1"/>
  <c r="V50" i="1" s="1"/>
  <c r="D43" i="6" s="1"/>
  <c r="BB122" i="1"/>
  <c r="BB4" i="1" s="1"/>
  <c r="V51" i="1" s="1"/>
  <c r="D44" i="6" s="1"/>
  <c r="BC122" i="1"/>
  <c r="BC4" i="1" s="1"/>
  <c r="V52" i="1" s="1"/>
  <c r="D45" i="6" s="1"/>
  <c r="FB4" i="1"/>
  <c r="W52" i="1" s="1"/>
  <c r="E45" i="6" s="1"/>
  <c r="FC4" i="1"/>
  <c r="W53" i="1" s="1"/>
  <c r="E46" i="6" s="1"/>
  <c r="BD122" i="1"/>
  <c r="BD4" i="1" s="1"/>
  <c r="V53" i="1" s="1"/>
  <c r="D46" i="6" s="1"/>
  <c r="BE122" i="1"/>
  <c r="BE4" i="1" s="1"/>
  <c r="V54" i="1" s="1"/>
  <c r="D47" i="6" s="1"/>
  <c r="FD4" i="1"/>
  <c r="W54" i="1" s="1"/>
  <c r="E47" i="6" s="1"/>
  <c r="FE4" i="1"/>
  <c r="W55" i="1" s="1"/>
  <c r="E48" i="6" s="1"/>
  <c r="BF122" i="1"/>
  <c r="BF4" i="1" s="1"/>
  <c r="V55" i="1" s="1"/>
  <c r="D48" i="6" s="1"/>
  <c r="BG122" i="1"/>
  <c r="BG4" i="1" s="1"/>
  <c r="V56" i="1" s="1"/>
  <c r="D49" i="6" s="1"/>
  <c r="FF4" i="1"/>
  <c r="W56" i="1" s="1"/>
  <c r="E49" i="6" s="1"/>
  <c r="BH122" i="1"/>
  <c r="BH4" i="1" s="1"/>
  <c r="V57" i="1" s="1"/>
  <c r="D50" i="6" s="1"/>
  <c r="FH4" i="1"/>
  <c r="W58" i="1" s="1"/>
  <c r="E51" i="6" s="1"/>
  <c r="BI122" i="1"/>
  <c r="BI4" i="1" s="1"/>
  <c r="V58" i="1" s="1"/>
  <c r="D51" i="6" s="1"/>
  <c r="FI4" i="1"/>
  <c r="W59" i="1" s="1"/>
  <c r="E52" i="6" s="1"/>
  <c r="BJ122" i="1"/>
  <c r="BJ4" i="1" s="1"/>
  <c r="V59" i="1" s="1"/>
  <c r="D52" i="6" s="1"/>
  <c r="BK122" i="1"/>
  <c r="BK4" i="1" s="1"/>
  <c r="V60" i="1" s="1"/>
  <c r="D53" i="6" s="1"/>
  <c r="FJ4" i="1"/>
  <c r="W60" i="1" s="1"/>
  <c r="E53" i="6" s="1"/>
  <c r="BL122" i="1"/>
  <c r="BL4" i="1" s="1"/>
  <c r="V61" i="1" s="1"/>
  <c r="D54" i="6" s="1"/>
  <c r="FK4" i="1"/>
  <c r="W61" i="1" s="1"/>
  <c r="E54" i="6" s="1"/>
  <c r="BM122" i="1"/>
  <c r="BM4" i="1" s="1"/>
  <c r="V62" i="1" s="1"/>
  <c r="D55" i="6" s="1"/>
  <c r="FL4" i="1"/>
  <c r="W62" i="1" s="1"/>
  <c r="E55" i="6" s="1"/>
  <c r="FM4" i="1"/>
  <c r="W63" i="1" s="1"/>
  <c r="E56" i="6" s="1"/>
  <c r="BN122" i="1"/>
  <c r="BN4" i="1" s="1"/>
  <c r="V63" i="1" s="1"/>
  <c r="D56" i="6" s="1"/>
  <c r="BO122" i="1"/>
  <c r="BO4" i="1" s="1"/>
  <c r="V64" i="1" s="1"/>
  <c r="D57" i="6" s="1"/>
  <c r="FN4" i="1"/>
  <c r="W64" i="1" s="1"/>
  <c r="E57" i="6" s="1"/>
  <c r="BP122" i="1"/>
  <c r="BP4" i="1" s="1"/>
  <c r="V65" i="1" s="1"/>
  <c r="D58" i="6" s="1"/>
  <c r="FP4" i="1"/>
  <c r="W66" i="1" s="1"/>
  <c r="E59" i="6" s="1"/>
  <c r="BQ122" i="1"/>
  <c r="BQ4" i="1" s="1"/>
  <c r="V66" i="1" s="1"/>
  <c r="D59" i="6" s="1"/>
  <c r="BR122" i="1"/>
  <c r="BR4" i="1" s="1"/>
  <c r="V67" i="1" s="1"/>
  <c r="D60" i="6" s="1"/>
  <c r="FQ4" i="1"/>
  <c r="W67" i="1" s="1"/>
  <c r="E60" i="6" s="1"/>
  <c r="BS122" i="1"/>
  <c r="BS4" i="1" s="1"/>
  <c r="V68" i="1" s="1"/>
  <c r="D61" i="6" s="1"/>
  <c r="FR4" i="1"/>
  <c r="W68" i="1" s="1"/>
  <c r="E61" i="6" s="1"/>
  <c r="FS4" i="1"/>
  <c r="W69" i="1" s="1"/>
  <c r="E62" i="6" s="1"/>
  <c r="BT122" i="1"/>
  <c r="BT4" i="1" s="1"/>
  <c r="V69" i="1" s="1"/>
  <c r="D62" i="6" s="1"/>
  <c r="FT4" i="1"/>
  <c r="W70" i="1" s="1"/>
  <c r="E63" i="6" s="1"/>
  <c r="BU122" i="1"/>
  <c r="BU4" i="1" s="1"/>
  <c r="V70" i="1" s="1"/>
  <c r="D63" i="6" s="1"/>
  <c r="FU4" i="1"/>
  <c r="W71" i="1" s="1"/>
  <c r="E64" i="6" s="1"/>
  <c r="BV122" i="1"/>
  <c r="BV4" i="1" s="1"/>
  <c r="V71" i="1" s="1"/>
  <c r="D64" i="6" s="1"/>
  <c r="BW122" i="1"/>
  <c r="BW4" i="1" s="1"/>
  <c r="V72" i="1" s="1"/>
  <c r="D65" i="6" s="1"/>
  <c r="FV4" i="1"/>
  <c r="W72" i="1" s="1"/>
  <c r="E65" i="6" s="1"/>
  <c r="BX122" i="1"/>
  <c r="BX4" i="1" s="1"/>
  <c r="V73" i="1" s="1"/>
  <c r="D66" i="6" s="1"/>
  <c r="BY122" i="1"/>
  <c r="BY4" i="1" s="1"/>
  <c r="V74" i="1" s="1"/>
  <c r="D67" i="6" s="1"/>
  <c r="FX4" i="1"/>
  <c r="W74" i="1" s="1"/>
  <c r="E67" i="6" s="1"/>
  <c r="BZ122" i="1"/>
  <c r="BZ4" i="1" s="1"/>
  <c r="V75" i="1" s="1"/>
  <c r="D68" i="6" s="1"/>
  <c r="FY4" i="1"/>
  <c r="W75" i="1" s="1"/>
  <c r="E68" i="6" s="1"/>
  <c r="FZ4" i="1"/>
  <c r="W76" i="1" s="1"/>
  <c r="E69" i="6" s="1"/>
  <c r="CA122" i="1"/>
  <c r="CA4" i="1" s="1"/>
  <c r="V76" i="1" s="1"/>
  <c r="D69" i="6" s="1"/>
  <c r="GA4" i="1"/>
  <c r="W77" i="1" s="1"/>
  <c r="E70" i="6" s="1"/>
  <c r="CB122" i="1"/>
  <c r="CB4" i="1" s="1"/>
  <c r="V77" i="1" s="1"/>
  <c r="D70" i="6" s="1"/>
  <c r="CC122" i="1"/>
  <c r="CC4" i="1" s="1"/>
  <c r="V78" i="1" s="1"/>
  <c r="D71" i="6" s="1"/>
  <c r="GB4" i="1"/>
  <c r="W78" i="1" s="1"/>
  <c r="E71" i="6" s="1"/>
  <c r="GC4" i="1"/>
  <c r="W79" i="1" s="1"/>
  <c r="E72" i="6" s="1"/>
  <c r="CD122" i="1"/>
  <c r="CD4" i="1" s="1"/>
  <c r="V79" i="1" s="1"/>
  <c r="D72" i="6" s="1"/>
  <c r="CE122" i="1"/>
  <c r="CE4" i="1" s="1"/>
  <c r="V80" i="1" s="1"/>
  <c r="D73" i="6" s="1"/>
  <c r="GD4" i="1"/>
  <c r="W80" i="1" s="1"/>
  <c r="E73" i="6" s="1"/>
  <c r="CF122" i="1"/>
  <c r="CF4" i="1" s="1"/>
  <c r="V81" i="1" s="1"/>
  <c r="D74" i="6" s="1"/>
  <c r="CG122" i="1"/>
  <c r="CG4" i="1" s="1"/>
  <c r="V82" i="1" s="1"/>
  <c r="D75" i="6" s="1"/>
  <c r="GF4" i="1"/>
  <c r="W82" i="1" s="1"/>
  <c r="E75" i="6" s="1"/>
  <c r="GG4" i="1"/>
  <c r="W83" i="1" s="1"/>
  <c r="E76" i="6" s="1"/>
  <c r="CH122" i="1"/>
  <c r="CH4" i="1" s="1"/>
  <c r="V83" i="1" s="1"/>
  <c r="D76" i="6" s="1"/>
  <c r="GH4" i="1"/>
  <c r="W84" i="1" s="1"/>
  <c r="E77" i="6" s="1"/>
  <c r="CI122" i="1"/>
  <c r="CI4" i="1" s="1"/>
  <c r="V84" i="1" s="1"/>
  <c r="D77" i="6" s="1"/>
  <c r="GI4" i="1"/>
  <c r="W85" i="1" s="1"/>
  <c r="E78" i="6" s="1"/>
  <c r="CJ122" i="1"/>
  <c r="CJ4" i="1" s="1"/>
  <c r="V85" i="1" s="1"/>
  <c r="D78" i="6" s="1"/>
  <c r="CK122" i="1"/>
  <c r="CK4" i="1" s="1"/>
  <c r="V86" i="1" s="1"/>
  <c r="D79" i="6" s="1"/>
  <c r="GJ4" i="1"/>
  <c r="W86" i="1" s="1"/>
  <c r="E79" i="6" s="1"/>
  <c r="GK4" i="1"/>
  <c r="W87" i="1" s="1"/>
  <c r="E80" i="6" s="1"/>
  <c r="CL122" i="1"/>
  <c r="CL4" i="1" s="1"/>
  <c r="V87" i="1" s="1"/>
  <c r="D80" i="6" s="1"/>
  <c r="CM122" i="1"/>
  <c r="CM4" i="1" s="1"/>
  <c r="V88" i="1" s="1"/>
  <c r="D81" i="6" s="1"/>
  <c r="GL4" i="1"/>
  <c r="W88" i="1" s="1"/>
  <c r="E81" i="6" s="1"/>
  <c r="CN122" i="1"/>
  <c r="CN4" i="1" s="1"/>
  <c r="V89" i="1" s="1"/>
  <c r="D82" i="6" s="1"/>
  <c r="GN4" i="1"/>
  <c r="W90" i="1" s="1"/>
  <c r="E83" i="6" s="1"/>
  <c r="CO122" i="1"/>
  <c r="CO4" i="1" s="1"/>
  <c r="V90" i="1" s="1"/>
  <c r="D83" i="6" s="1"/>
  <c r="GO4" i="1"/>
  <c r="W91" i="1" s="1"/>
  <c r="E84" i="6" s="1"/>
  <c r="CP122" i="1"/>
  <c r="CP4" i="1" s="1"/>
  <c r="V91" i="1" s="1"/>
  <c r="D84" i="6" s="1"/>
  <c r="CQ122" i="1"/>
  <c r="CQ4" i="1" s="1"/>
  <c r="V92" i="1" s="1"/>
  <c r="D85" i="6" s="1"/>
  <c r="GP4" i="1"/>
  <c r="W92" i="1" s="1"/>
  <c r="E85" i="6" s="1"/>
  <c r="GQ4" i="1"/>
  <c r="W93" i="1" s="1"/>
  <c r="E86" i="6" s="1"/>
  <c r="CR122" i="1"/>
  <c r="CR4" i="1" s="1"/>
  <c r="V93" i="1" s="1"/>
  <c r="D86" i="6" s="1"/>
  <c r="CS122" i="1"/>
  <c r="CS4" i="1" s="1"/>
  <c r="V94" i="1" s="1"/>
  <c r="D87" i="6" s="1"/>
  <c r="GR4" i="1"/>
  <c r="W94" i="1" s="1"/>
  <c r="E87" i="6" s="1"/>
  <c r="GS4" i="1"/>
  <c r="W95" i="1" s="1"/>
  <c r="E88" i="6" s="1"/>
  <c r="CT122" i="1"/>
  <c r="CT4" i="1" s="1"/>
  <c r="V95" i="1" s="1"/>
  <c r="D88" i="6" s="1"/>
  <c r="GT4" i="1"/>
  <c r="W96" i="1" s="1"/>
  <c r="E89" i="6" s="1"/>
  <c r="CU122" i="1"/>
  <c r="CU4" i="1" s="1"/>
  <c r="V96" i="1" s="1"/>
  <c r="D89" i="6" s="1"/>
  <c r="CV122" i="1"/>
  <c r="CV4" i="1" s="1"/>
  <c r="V97" i="1" s="1"/>
  <c r="D90" i="6" s="1"/>
  <c r="GV4" i="1"/>
  <c r="W98" i="1" s="1"/>
  <c r="E91" i="6" s="1"/>
  <c r="CW122" i="1"/>
  <c r="CW4" i="1" s="1"/>
  <c r="V98" i="1" s="1"/>
  <c r="D91" i="6" s="1"/>
  <c r="GW4" i="1"/>
  <c r="W99" i="1" s="1"/>
  <c r="E92" i="6" s="1"/>
  <c r="CX122" i="1"/>
  <c r="CX4" i="1" s="1"/>
  <c r="V99" i="1" s="1"/>
  <c r="D92" i="6" s="1"/>
  <c r="GX4" i="1"/>
  <c r="W100" i="1" s="1"/>
  <c r="E93" i="6" s="1"/>
  <c r="CY122" i="1"/>
  <c r="CY4" i="1" s="1"/>
  <c r="V100" i="1" s="1"/>
  <c r="D93" i="6" s="1"/>
  <c r="GY4" i="1"/>
  <c r="W101" i="1" s="1"/>
  <c r="E94" i="6" s="1"/>
  <c r="CZ122" i="1"/>
  <c r="CZ4" i="1" s="1"/>
  <c r="V101" i="1" s="1"/>
  <c r="D94" i="6" s="1"/>
  <c r="GZ4" i="1"/>
  <c r="W102" i="1" s="1"/>
  <c r="E95" i="6" s="1"/>
  <c r="DA122" i="1"/>
  <c r="DA4" i="1" s="1"/>
  <c r="V102" i="1" s="1"/>
  <c r="D95" i="6" s="1"/>
  <c r="DB122" i="1"/>
  <c r="DB4" i="1" s="1"/>
  <c r="V103" i="1" s="1"/>
  <c r="D96" i="6" s="1"/>
  <c r="HA4" i="1"/>
  <c r="W103" i="1" s="1"/>
  <c r="E96" i="6" s="1"/>
  <c r="HB4" i="1"/>
  <c r="W104" i="1" s="1"/>
  <c r="E97" i="6" s="1"/>
  <c r="DC122" i="1"/>
  <c r="DC4" i="1" s="1"/>
  <c r="V104" i="1" s="1"/>
  <c r="D97" i="6" s="1"/>
  <c r="DD122" i="1"/>
  <c r="DD4" i="1" s="1"/>
  <c r="V105" i="1" s="1"/>
  <c r="D98" i="6" s="1"/>
  <c r="DE122" i="1"/>
  <c r="DE4" i="1" s="1"/>
  <c r="V106" i="1" s="1"/>
  <c r="D99" i="6" s="1"/>
  <c r="HD4" i="1"/>
  <c r="W106" i="1" s="1"/>
  <c r="E99" i="6" s="1"/>
  <c r="DF122" i="1"/>
  <c r="DF4" i="1" s="1"/>
  <c r="V107" i="1" s="1"/>
  <c r="D100" i="6" s="1"/>
  <c r="HE4" i="1"/>
  <c r="W107" i="1" s="1"/>
  <c r="E100" i="6" s="1"/>
  <c r="HF4" i="1"/>
  <c r="W108" i="1" s="1"/>
  <c r="E101" i="6" s="1"/>
  <c r="DG122" i="1"/>
  <c r="DG4" i="1" s="1"/>
  <c r="V108" i="1" s="1"/>
  <c r="D101" i="6" s="1"/>
  <c r="HG4" i="1"/>
  <c r="W109" i="1" s="1"/>
  <c r="E102" i="6" s="1"/>
  <c r="DH122" i="1"/>
  <c r="DH4" i="1" s="1"/>
  <c r="V109" i="1" s="1"/>
  <c r="D102" i="6" s="1"/>
  <c r="DI122" i="1"/>
  <c r="DI4" i="1" s="1"/>
  <c r="V110" i="1" s="1"/>
  <c r="D103" i="6" s="1"/>
  <c r="HH4" i="1"/>
  <c r="W110" i="1" s="1"/>
  <c r="E103" i="6" s="1"/>
  <c r="DJ122" i="1"/>
  <c r="DJ4" i="1" s="1"/>
  <c r="V111" i="1" s="1"/>
  <c r="D104" i="6" s="1"/>
  <c r="HI4" i="1"/>
  <c r="W111" i="1" s="1"/>
  <c r="E104" i="6" s="1"/>
  <c r="DK122" i="1"/>
  <c r="DK4" i="1" s="1"/>
  <c r="V112" i="1" s="1"/>
  <c r="D105" i="6" s="1"/>
  <c r="HJ4" i="1"/>
  <c r="W112" i="1" s="1"/>
  <c r="E105" i="6" s="1"/>
  <c r="DL122" i="1"/>
  <c r="DL4" i="1" s="1"/>
  <c r="V113" i="1" s="1"/>
  <c r="D106" i="6" s="1"/>
  <c r="HL4" i="1"/>
  <c r="W114" i="1" s="1"/>
  <c r="E107" i="6" s="1"/>
  <c r="DM122" i="1"/>
  <c r="DM4" i="1" s="1"/>
  <c r="V114" i="1" s="1"/>
  <c r="D107" i="6" s="1"/>
  <c r="DN122" i="1"/>
  <c r="DN4" i="1" s="1"/>
  <c r="V115" i="1" s="1"/>
  <c r="D108" i="6" s="1"/>
  <c r="HM4" i="1"/>
  <c r="W115" i="1" s="1"/>
  <c r="E108" i="6" s="1"/>
  <c r="HN4" i="1"/>
  <c r="W116" i="1" s="1"/>
  <c r="E109" i="6" s="1"/>
  <c r="DO122" i="1"/>
  <c r="DO4" i="1" s="1"/>
  <c r="V116" i="1" s="1"/>
  <c r="D109" i="6" s="1"/>
  <c r="DP122" i="1"/>
  <c r="DP4" i="1" s="1"/>
  <c r="V117" i="1" s="1"/>
  <c r="D110" i="6" s="1"/>
  <c r="DQ122" i="1"/>
  <c r="DQ4" i="1" s="1"/>
  <c r="V118" i="1" s="1"/>
  <c r="D111" i="6" s="1"/>
  <c r="HP4" i="1"/>
  <c r="W118" i="1" s="1"/>
  <c r="E111" i="6" s="1"/>
  <c r="DS121" i="1"/>
  <c r="DT20" i="1"/>
  <c r="DS122" i="1"/>
  <c r="DS120" i="1"/>
  <c r="DS3" i="1"/>
  <c r="DS103" i="1"/>
  <c r="DS95" i="1"/>
  <c r="DS29" i="1"/>
  <c r="DS116" i="1"/>
  <c r="DS114" i="1"/>
  <c r="DS57" i="1"/>
  <c r="DS53" i="1"/>
  <c r="DS23" i="1"/>
  <c r="DS25" i="1"/>
  <c r="DS96" i="1"/>
  <c r="DS111" i="1"/>
  <c r="DS22" i="1"/>
  <c r="DS45" i="1"/>
  <c r="DS85" i="1"/>
  <c r="DS67" i="1"/>
  <c r="DS40" i="1"/>
  <c r="DS59" i="1"/>
  <c r="DS118" i="1"/>
  <c r="DS43" i="1"/>
  <c r="DS109" i="1"/>
  <c r="DS61" i="1"/>
  <c r="DS41" i="1"/>
  <c r="DS101" i="1"/>
  <c r="DS119" i="1"/>
  <c r="DS32" i="1"/>
  <c r="DS50" i="1"/>
  <c r="DS27" i="1"/>
  <c r="DS66" i="1"/>
  <c r="DS26" i="1"/>
  <c r="DS51" i="1"/>
  <c r="DS108" i="1"/>
  <c r="DS54" i="1"/>
  <c r="DS99" i="1"/>
  <c r="DS75" i="1"/>
  <c r="DS98" i="1"/>
  <c r="DS74" i="1"/>
  <c r="DS64" i="1"/>
  <c r="DS52" i="1"/>
  <c r="DS70" i="1"/>
  <c r="DS24" i="1"/>
  <c r="DS38" i="1"/>
  <c r="DS100" i="1"/>
  <c r="DS87" i="1"/>
  <c r="DS65" i="1"/>
  <c r="DS92" i="1"/>
  <c r="DS102" i="1"/>
  <c r="DS69" i="1"/>
  <c r="DS88" i="1"/>
  <c r="DS72" i="1"/>
  <c r="DS30" i="1"/>
  <c r="DS97" i="1"/>
  <c r="DS104" i="1"/>
  <c r="DS110" i="1"/>
  <c r="DS81" i="1"/>
  <c r="DS55" i="1"/>
  <c r="DS91" i="1"/>
  <c r="DS35" i="1"/>
  <c r="DS83" i="1"/>
  <c r="DS36" i="1"/>
  <c r="DS48" i="1"/>
  <c r="DS80" i="1"/>
  <c r="DS39" i="1"/>
  <c r="DS84" i="1"/>
  <c r="DS62" i="1"/>
  <c r="DS76" i="1"/>
  <c r="DS49" i="1"/>
  <c r="DS44" i="1"/>
  <c r="DS31" i="1"/>
  <c r="DS78" i="1"/>
  <c r="DS107" i="1"/>
  <c r="DS33" i="1"/>
  <c r="DS77" i="1"/>
  <c r="DS82" i="1"/>
  <c r="DS86" i="1"/>
  <c r="DS90" i="1"/>
  <c r="DS89" i="1"/>
  <c r="DS117" i="1"/>
  <c r="DS115" i="1"/>
  <c r="DS94" i="1"/>
  <c r="DS28" i="1"/>
  <c r="DS46" i="1"/>
  <c r="DS71" i="1"/>
  <c r="DS42" i="1"/>
  <c r="DS113" i="1"/>
  <c r="DS112" i="1"/>
  <c r="DS56" i="1"/>
  <c r="DS73" i="1"/>
  <c r="DS37" i="1"/>
  <c r="DS79" i="1"/>
  <c r="DS60" i="1"/>
  <c r="DS58" i="1"/>
  <c r="DS63" i="1"/>
  <c r="DS68" i="1"/>
  <c r="DS106" i="1"/>
  <c r="DS93" i="1"/>
  <c r="DS47" i="1"/>
  <c r="DS105" i="1"/>
  <c r="DS34" i="1"/>
  <c r="HO4" i="1"/>
  <c r="W117" i="1" s="1"/>
  <c r="E110" i="6" s="1"/>
  <c r="HS3" i="1" l="1"/>
  <c r="HT20" i="1"/>
  <c r="HT3" i="1" s="1"/>
  <c r="HS122" i="1"/>
  <c r="HS121" i="1"/>
  <c r="HS22" i="1"/>
  <c r="HS26" i="1"/>
  <c r="HS25" i="1"/>
  <c r="HS24" i="1"/>
  <c r="HS23" i="1"/>
  <c r="HS27" i="1"/>
  <c r="HS28" i="1"/>
  <c r="HS29" i="1"/>
  <c r="HS30" i="1"/>
  <c r="HS31" i="1"/>
  <c r="HS32" i="1"/>
  <c r="HS33" i="1"/>
  <c r="HS34" i="1"/>
  <c r="HS36" i="1"/>
  <c r="HS35" i="1"/>
  <c r="HS37" i="1"/>
  <c r="HS38" i="1"/>
  <c r="HS39" i="1"/>
  <c r="HS40" i="1"/>
  <c r="HS41" i="1"/>
  <c r="HS42" i="1"/>
  <c r="HS43" i="1"/>
  <c r="HS44" i="1"/>
  <c r="HS45" i="1"/>
  <c r="HS46" i="1"/>
  <c r="HS47" i="1"/>
  <c r="HS48" i="1"/>
  <c r="HS49" i="1"/>
  <c r="HS50" i="1"/>
  <c r="HS51" i="1"/>
  <c r="HS52" i="1"/>
  <c r="HS53" i="1"/>
  <c r="HS54" i="1"/>
  <c r="HS55" i="1"/>
  <c r="HS56" i="1"/>
  <c r="HS57" i="1"/>
  <c r="HS58" i="1"/>
  <c r="HS59" i="1"/>
  <c r="HS60" i="1"/>
  <c r="HS61" i="1"/>
  <c r="HS62" i="1"/>
  <c r="HS63" i="1"/>
  <c r="HS64" i="1"/>
  <c r="HS65" i="1"/>
  <c r="HS66" i="1"/>
  <c r="HS67" i="1"/>
  <c r="HS68" i="1"/>
  <c r="HS69" i="1"/>
  <c r="HS70" i="1"/>
  <c r="HS71" i="1"/>
  <c r="HS72" i="1"/>
  <c r="HS73" i="1"/>
  <c r="HS74" i="1"/>
  <c r="HS75" i="1"/>
  <c r="HS76" i="1"/>
  <c r="HS77" i="1"/>
  <c r="HS78" i="1"/>
  <c r="HS80" i="1"/>
  <c r="HS79" i="1"/>
  <c r="HS81" i="1"/>
  <c r="HS82" i="1"/>
  <c r="HS83" i="1"/>
  <c r="HS84" i="1"/>
  <c r="HS86" i="1"/>
  <c r="HS85" i="1"/>
  <c r="HS87" i="1"/>
  <c r="HS88" i="1"/>
  <c r="HS89" i="1"/>
  <c r="HS90" i="1"/>
  <c r="HS91" i="1"/>
  <c r="HS92" i="1"/>
  <c r="HS93" i="1"/>
  <c r="HS94" i="1"/>
  <c r="HS95" i="1"/>
  <c r="HS96" i="1"/>
  <c r="HS97" i="1"/>
  <c r="HS98" i="1"/>
  <c r="HS99" i="1"/>
  <c r="HS100" i="1"/>
  <c r="HS101" i="1"/>
  <c r="HS102" i="1"/>
  <c r="HS103" i="1"/>
  <c r="HS104" i="1"/>
  <c r="HS105" i="1"/>
  <c r="HS106" i="1"/>
  <c r="HS107" i="1"/>
  <c r="HS108" i="1"/>
  <c r="HS109" i="1"/>
  <c r="HS110" i="1"/>
  <c r="HS111" i="1"/>
  <c r="HS112" i="1"/>
  <c r="HS113" i="1"/>
  <c r="HS114" i="1"/>
  <c r="HS115" i="1"/>
  <c r="HS116" i="1"/>
  <c r="HS117" i="1"/>
  <c r="HS118" i="1"/>
  <c r="HS119" i="1"/>
  <c r="HS120" i="1"/>
  <c r="G109" i="6"/>
  <c r="F109" i="6"/>
  <c r="H109" i="6" s="1"/>
  <c r="F108" i="6"/>
  <c r="H108" i="6" s="1"/>
  <c r="G108" i="6"/>
  <c r="F111" i="6"/>
  <c r="H111" i="6" s="1"/>
  <c r="G111" i="6"/>
  <c r="F110" i="6"/>
  <c r="H110" i="6" s="1"/>
  <c r="G110" i="6"/>
  <c r="G106" i="6"/>
  <c r="F106" i="6"/>
  <c r="H106" i="6" s="1"/>
  <c r="G92" i="6"/>
  <c r="F92" i="6"/>
  <c r="H92" i="6" s="1"/>
  <c r="DU20" i="1"/>
  <c r="DT3" i="1"/>
  <c r="DT122" i="1"/>
  <c r="DT121" i="1"/>
  <c r="DT67" i="1"/>
  <c r="DT120" i="1"/>
  <c r="DT70" i="1"/>
  <c r="DT25" i="1"/>
  <c r="DT32" i="1"/>
  <c r="DT40" i="1"/>
  <c r="DT54" i="1"/>
  <c r="DT95" i="1"/>
  <c r="DT85" i="1"/>
  <c r="DT96" i="1"/>
  <c r="DT103" i="1"/>
  <c r="DT24" i="1"/>
  <c r="DT29" i="1"/>
  <c r="DT57" i="1"/>
  <c r="DT35" i="1"/>
  <c r="DT76" i="1"/>
  <c r="DT49" i="1"/>
  <c r="DT43" i="1"/>
  <c r="DT64" i="1"/>
  <c r="DT51" i="1"/>
  <c r="DT100" i="1"/>
  <c r="DT87" i="1"/>
  <c r="DT102" i="1"/>
  <c r="DT110" i="1"/>
  <c r="DT101" i="1"/>
  <c r="DT116" i="1"/>
  <c r="DT99" i="1"/>
  <c r="DT45" i="1"/>
  <c r="DT75" i="1"/>
  <c r="DT109" i="1"/>
  <c r="DT114" i="1"/>
  <c r="DT23" i="1"/>
  <c r="DT22" i="1"/>
  <c r="DT50" i="1"/>
  <c r="DT59" i="1"/>
  <c r="DT74" i="1"/>
  <c r="DT26" i="1"/>
  <c r="DT53" i="1"/>
  <c r="DT98" i="1"/>
  <c r="DT66" i="1"/>
  <c r="DT52" i="1"/>
  <c r="DT104" i="1"/>
  <c r="DT108" i="1"/>
  <c r="DT97" i="1"/>
  <c r="DT30" i="1"/>
  <c r="DT88" i="1"/>
  <c r="DT72" i="1"/>
  <c r="DT81" i="1"/>
  <c r="DT38" i="1"/>
  <c r="DT92" i="1"/>
  <c r="DT61" i="1"/>
  <c r="DT41" i="1"/>
  <c r="DT65" i="1"/>
  <c r="DT69" i="1"/>
  <c r="DT27" i="1"/>
  <c r="DT31" i="1"/>
  <c r="DT84" i="1"/>
  <c r="DT28" i="1"/>
  <c r="DT118" i="1"/>
  <c r="DT68" i="1"/>
  <c r="DT83" i="1"/>
  <c r="DT80" i="1"/>
  <c r="DT44" i="1"/>
  <c r="DT56" i="1"/>
  <c r="DT37" i="1"/>
  <c r="DT117" i="1"/>
  <c r="DT119" i="1"/>
  <c r="DT94" i="1"/>
  <c r="DT39" i="1"/>
  <c r="DT62" i="1"/>
  <c r="DT46" i="1"/>
  <c r="DT71" i="1"/>
  <c r="DT77" i="1"/>
  <c r="DT105" i="1"/>
  <c r="DT112" i="1"/>
  <c r="DT111" i="1"/>
  <c r="DT36" i="1"/>
  <c r="DT60" i="1"/>
  <c r="DT106" i="1"/>
  <c r="DT115" i="1"/>
  <c r="DT33" i="1"/>
  <c r="DT42" i="1"/>
  <c r="DT78" i="1"/>
  <c r="DT90" i="1"/>
  <c r="DT89" i="1"/>
  <c r="DT73" i="1"/>
  <c r="DT55" i="1"/>
  <c r="DT91" i="1"/>
  <c r="DT48" i="1"/>
  <c r="DT58" i="1"/>
  <c r="DT79" i="1"/>
  <c r="DT107" i="1"/>
  <c r="DT93" i="1"/>
  <c r="DT34" i="1"/>
  <c r="DT86" i="1"/>
  <c r="DT63" i="1"/>
  <c r="DT113" i="1"/>
  <c r="DT47" i="1"/>
  <c r="DT82" i="1"/>
  <c r="G104" i="6"/>
  <c r="F104" i="6"/>
  <c r="H104" i="6" s="1"/>
  <c r="F100" i="6"/>
  <c r="H100" i="6" s="1"/>
  <c r="G100" i="6"/>
  <c r="F96" i="6"/>
  <c r="H96" i="6" s="1"/>
  <c r="G96" i="6"/>
  <c r="G74" i="6"/>
  <c r="F74" i="6"/>
  <c r="H74" i="6" s="1"/>
  <c r="G68" i="6"/>
  <c r="F68" i="6"/>
  <c r="H68" i="6" s="1"/>
  <c r="G66" i="6"/>
  <c r="F66" i="6"/>
  <c r="H66" i="6" s="1"/>
  <c r="G60" i="6"/>
  <c r="F60" i="6"/>
  <c r="H60" i="6" s="1"/>
  <c r="G54" i="6"/>
  <c r="F54" i="6"/>
  <c r="H54" i="6" s="1"/>
  <c r="F50" i="6"/>
  <c r="H50" i="6" s="1"/>
  <c r="G50" i="6"/>
  <c r="F44" i="6"/>
  <c r="H44" i="6" s="1"/>
  <c r="G44" i="6"/>
  <c r="F38" i="6"/>
  <c r="H38" i="6" s="1"/>
  <c r="G38" i="6"/>
  <c r="G34" i="6"/>
  <c r="F34" i="6"/>
  <c r="H34" i="6" s="1"/>
  <c r="G30" i="6"/>
  <c r="F30" i="6"/>
  <c r="H30" i="6" s="1"/>
  <c r="G20" i="6"/>
  <c r="F20" i="6"/>
  <c r="H20" i="6" s="1"/>
  <c r="G18" i="6"/>
  <c r="F18" i="6"/>
  <c r="H18" i="6" s="1"/>
  <c r="G16" i="6"/>
  <c r="F16" i="6"/>
  <c r="H16" i="6" s="1"/>
  <c r="T121" i="1"/>
  <c r="C114" i="6" s="1"/>
  <c r="U121" i="1"/>
  <c r="HT121" i="1" s="1"/>
  <c r="S121" i="1"/>
  <c r="B114" i="6" s="1"/>
  <c r="G112" i="6"/>
  <c r="F112" i="6"/>
  <c r="H112" i="6" s="1"/>
  <c r="HR4" i="1"/>
  <c r="W120" i="1" s="1"/>
  <c r="E113" i="6" s="1"/>
  <c r="F102" i="6"/>
  <c r="H102" i="6" s="1"/>
  <c r="G102" i="6"/>
  <c r="G88" i="6"/>
  <c r="F88" i="6"/>
  <c r="H88" i="6" s="1"/>
  <c r="DS4" i="1"/>
  <c r="V120" i="1" s="1"/>
  <c r="D113" i="6" s="1"/>
  <c r="F107" i="6"/>
  <c r="H107" i="6" s="1"/>
  <c r="G107" i="6"/>
  <c r="G101" i="6"/>
  <c r="F101" i="6"/>
  <c r="H101" i="6" s="1"/>
  <c r="F97" i="6"/>
  <c r="H97" i="6" s="1"/>
  <c r="G97" i="6"/>
  <c r="G95" i="6"/>
  <c r="F95" i="6"/>
  <c r="H95" i="6" s="1"/>
  <c r="F93" i="6"/>
  <c r="H93" i="6" s="1"/>
  <c r="G93" i="6"/>
  <c r="G91" i="6"/>
  <c r="F91" i="6"/>
  <c r="H91" i="6" s="1"/>
  <c r="F89" i="6"/>
  <c r="H89" i="6" s="1"/>
  <c r="G89" i="6"/>
  <c r="F83" i="6"/>
  <c r="H83" i="6" s="1"/>
  <c r="G83" i="6"/>
  <c r="G77" i="6"/>
  <c r="F77" i="6"/>
  <c r="H77" i="6" s="1"/>
  <c r="G69" i="6"/>
  <c r="F69" i="6"/>
  <c r="H69" i="6" s="1"/>
  <c r="G63" i="6"/>
  <c r="F63" i="6"/>
  <c r="H63" i="6" s="1"/>
  <c r="F59" i="6"/>
  <c r="H59" i="6" s="1"/>
  <c r="G59" i="6"/>
  <c r="F51" i="6"/>
  <c r="H51" i="6" s="1"/>
  <c r="G51" i="6"/>
  <c r="G43" i="6"/>
  <c r="F43" i="6"/>
  <c r="H43" i="6" s="1"/>
  <c r="G37" i="6"/>
  <c r="F37" i="6"/>
  <c r="H37" i="6" s="1"/>
  <c r="F35" i="6"/>
  <c r="H35" i="6" s="1"/>
  <c r="G35" i="6"/>
  <c r="F33" i="6"/>
  <c r="H33" i="6" s="1"/>
  <c r="G33" i="6"/>
  <c r="F31" i="6"/>
  <c r="H31" i="6" s="1"/>
  <c r="G31" i="6"/>
  <c r="G27" i="6"/>
  <c r="F27" i="6"/>
  <c r="H27" i="6" s="1"/>
  <c r="F25" i="6"/>
  <c r="H25" i="6" s="1"/>
  <c r="G25" i="6"/>
  <c r="G23" i="6"/>
  <c r="F23" i="6"/>
  <c r="H23" i="6" s="1"/>
  <c r="G19" i="6"/>
  <c r="F19" i="6"/>
  <c r="H19" i="6" s="1"/>
  <c r="G17" i="6"/>
  <c r="F17" i="6"/>
  <c r="H17" i="6" s="1"/>
  <c r="G94" i="6"/>
  <c r="F94" i="6"/>
  <c r="H94" i="6" s="1"/>
  <c r="F105" i="6"/>
  <c r="H105" i="6" s="1"/>
  <c r="G105" i="6"/>
  <c r="F103" i="6"/>
  <c r="H103" i="6" s="1"/>
  <c r="G103" i="6"/>
  <c r="F99" i="6"/>
  <c r="H99" i="6" s="1"/>
  <c r="G99" i="6"/>
  <c r="F87" i="6"/>
  <c r="H87" i="6" s="1"/>
  <c r="G87" i="6"/>
  <c r="F85" i="6"/>
  <c r="H85" i="6" s="1"/>
  <c r="G85" i="6"/>
  <c r="G81" i="6"/>
  <c r="F81" i="6"/>
  <c r="H81" i="6" s="1"/>
  <c r="G79" i="6"/>
  <c r="F79" i="6"/>
  <c r="H79" i="6" s="1"/>
  <c r="F75" i="6"/>
  <c r="H75" i="6" s="1"/>
  <c r="G75" i="6"/>
  <c r="F73" i="6"/>
  <c r="H73" i="6" s="1"/>
  <c r="G73" i="6"/>
  <c r="F71" i="6"/>
  <c r="H71" i="6" s="1"/>
  <c r="G71" i="6"/>
  <c r="F67" i="6"/>
  <c r="H67" i="6" s="1"/>
  <c r="G67" i="6"/>
  <c r="G65" i="6"/>
  <c r="F65" i="6"/>
  <c r="H65" i="6" s="1"/>
  <c r="G61" i="6"/>
  <c r="F61" i="6"/>
  <c r="H61" i="6" s="1"/>
  <c r="G57" i="6"/>
  <c r="F57" i="6"/>
  <c r="H57" i="6" s="1"/>
  <c r="G55" i="6"/>
  <c r="F55" i="6"/>
  <c r="H55" i="6" s="1"/>
  <c r="G53" i="6"/>
  <c r="F53" i="6"/>
  <c r="H53" i="6" s="1"/>
  <c r="G49" i="6"/>
  <c r="F49" i="6"/>
  <c r="H49" i="6" s="1"/>
  <c r="F47" i="6"/>
  <c r="H47" i="6" s="1"/>
  <c r="G47" i="6"/>
  <c r="G45" i="6"/>
  <c r="F45" i="6"/>
  <c r="H45" i="6" s="1"/>
  <c r="G41" i="6"/>
  <c r="F41" i="6"/>
  <c r="H41" i="6" s="1"/>
  <c r="F39" i="6"/>
  <c r="H39" i="6" s="1"/>
  <c r="G39" i="6"/>
  <c r="G29" i="6"/>
  <c r="F29" i="6"/>
  <c r="H29" i="6" s="1"/>
  <c r="F21" i="6"/>
  <c r="H21" i="6" s="1"/>
  <c r="G21" i="6"/>
  <c r="G98" i="6"/>
  <c r="F98" i="6"/>
  <c r="H98" i="6" s="1"/>
  <c r="G90" i="6"/>
  <c r="F90" i="6"/>
  <c r="H90" i="6" s="1"/>
  <c r="F86" i="6"/>
  <c r="H86" i="6" s="1"/>
  <c r="G86" i="6"/>
  <c r="F84" i="6"/>
  <c r="H84" i="6" s="1"/>
  <c r="G84" i="6"/>
  <c r="G82" i="6"/>
  <c r="F82" i="6"/>
  <c r="H82" i="6" s="1"/>
  <c r="F80" i="6"/>
  <c r="H80" i="6" s="1"/>
  <c r="G80" i="6"/>
  <c r="G78" i="6"/>
  <c r="F78" i="6"/>
  <c r="H78" i="6" s="1"/>
  <c r="G76" i="6"/>
  <c r="F76" i="6"/>
  <c r="H76" i="6" s="1"/>
  <c r="G72" i="6"/>
  <c r="F72" i="6"/>
  <c r="H72" i="6" s="1"/>
  <c r="G70" i="6"/>
  <c r="F70" i="6"/>
  <c r="H70" i="6" s="1"/>
  <c r="G64" i="6"/>
  <c r="F64" i="6"/>
  <c r="H64" i="6" s="1"/>
  <c r="F62" i="6"/>
  <c r="H62" i="6" s="1"/>
  <c r="G62" i="6"/>
  <c r="F58" i="6"/>
  <c r="H58" i="6" s="1"/>
  <c r="G58" i="6"/>
  <c r="G56" i="6"/>
  <c r="F56" i="6"/>
  <c r="H56" i="6" s="1"/>
  <c r="G52" i="6"/>
  <c r="F52" i="6"/>
  <c r="H52" i="6" s="1"/>
  <c r="F48" i="6"/>
  <c r="H48" i="6" s="1"/>
  <c r="G48" i="6"/>
  <c r="F46" i="6"/>
  <c r="H46" i="6" s="1"/>
  <c r="G46" i="6"/>
  <c r="F42" i="6"/>
  <c r="H42" i="6" s="1"/>
  <c r="G42" i="6"/>
  <c r="G40" i="6"/>
  <c r="F40" i="6"/>
  <c r="H40" i="6" s="1"/>
  <c r="G36" i="6"/>
  <c r="F36" i="6"/>
  <c r="H36" i="6" s="1"/>
  <c r="G32" i="6"/>
  <c r="F32" i="6"/>
  <c r="H32" i="6" s="1"/>
  <c r="F28" i="6"/>
  <c r="H28" i="6" s="1"/>
  <c r="G28" i="6"/>
  <c r="G26" i="6"/>
  <c r="F26" i="6"/>
  <c r="H26" i="6" s="1"/>
  <c r="G24" i="6"/>
  <c r="F24" i="6"/>
  <c r="H24" i="6" s="1"/>
  <c r="F22" i="6"/>
  <c r="H22" i="6" s="1"/>
  <c r="G22" i="6"/>
  <c r="R122" i="1"/>
  <c r="F15" i="6"/>
  <c r="H15" i="6" s="1"/>
  <c r="G15" i="6"/>
  <c r="HT122" i="1" l="1"/>
  <c r="HT25" i="1"/>
  <c r="HT23" i="1"/>
  <c r="HT24" i="1"/>
  <c r="HT22" i="1"/>
  <c r="HT26" i="1"/>
  <c r="HT27" i="1"/>
  <c r="HT28" i="1"/>
  <c r="HT29" i="1"/>
  <c r="HT30" i="1"/>
  <c r="HT31" i="1"/>
  <c r="HT32" i="1"/>
  <c r="HT33" i="1"/>
  <c r="HT34" i="1"/>
  <c r="HT35" i="1"/>
  <c r="HT36" i="1"/>
  <c r="HT37" i="1"/>
  <c r="HT38" i="1"/>
  <c r="HT39" i="1"/>
  <c r="HT40" i="1"/>
  <c r="HT41" i="1"/>
  <c r="HT42" i="1"/>
  <c r="HT43" i="1"/>
  <c r="HT44" i="1"/>
  <c r="HT45" i="1"/>
  <c r="HT46" i="1"/>
  <c r="HT47" i="1"/>
  <c r="HT48" i="1"/>
  <c r="HT49" i="1"/>
  <c r="HT50" i="1"/>
  <c r="HT51" i="1"/>
  <c r="HT52" i="1"/>
  <c r="HT53" i="1"/>
  <c r="HT54" i="1"/>
  <c r="HT55" i="1"/>
  <c r="HT56" i="1"/>
  <c r="HT57" i="1"/>
  <c r="HT58" i="1"/>
  <c r="HT59" i="1"/>
  <c r="HT61" i="1"/>
  <c r="HT60" i="1"/>
  <c r="HT62" i="1"/>
  <c r="HT63" i="1"/>
  <c r="HT64" i="1"/>
  <c r="HT65" i="1"/>
  <c r="HT66" i="1"/>
  <c r="HT67" i="1"/>
  <c r="HT68" i="1"/>
  <c r="HT69" i="1"/>
  <c r="HT70" i="1"/>
  <c r="HT71" i="1"/>
  <c r="HT72" i="1"/>
  <c r="HT73" i="1"/>
  <c r="HT74" i="1"/>
  <c r="HT75" i="1"/>
  <c r="HT76" i="1"/>
  <c r="HT77" i="1"/>
  <c r="HT78" i="1"/>
  <c r="HT80" i="1"/>
  <c r="HT79" i="1"/>
  <c r="HT81" i="1"/>
  <c r="HT82" i="1"/>
  <c r="HT83" i="1"/>
  <c r="HT84" i="1"/>
  <c r="HT85" i="1"/>
  <c r="HT86" i="1"/>
  <c r="HT87" i="1"/>
  <c r="HT88" i="1"/>
  <c r="HT89" i="1"/>
  <c r="HT90" i="1"/>
  <c r="HT91" i="1"/>
  <c r="HT92" i="1"/>
  <c r="HT93" i="1"/>
  <c r="HT94" i="1"/>
  <c r="HT95" i="1"/>
  <c r="HT96" i="1"/>
  <c r="HT97" i="1"/>
  <c r="HT98" i="1"/>
  <c r="HT99" i="1"/>
  <c r="HT101" i="1"/>
  <c r="HT100" i="1"/>
  <c r="HT102" i="1"/>
  <c r="HT103" i="1"/>
  <c r="HT104" i="1"/>
  <c r="HT105" i="1"/>
  <c r="HT106" i="1"/>
  <c r="HT107" i="1"/>
  <c r="HT108" i="1"/>
  <c r="HT109" i="1"/>
  <c r="HT110" i="1"/>
  <c r="HT112" i="1"/>
  <c r="HT111" i="1"/>
  <c r="HT113" i="1"/>
  <c r="HT114" i="1"/>
  <c r="HT115" i="1"/>
  <c r="HT116" i="1"/>
  <c r="HT117" i="1"/>
  <c r="HT119" i="1"/>
  <c r="HT118" i="1"/>
  <c r="HT120" i="1"/>
  <c r="I25" i="6"/>
  <c r="I31" i="6"/>
  <c r="K31" i="6" s="1"/>
  <c r="I35" i="6"/>
  <c r="M35" i="6" s="1"/>
  <c r="I59" i="6"/>
  <c r="I83" i="6"/>
  <c r="I17" i="6"/>
  <c r="K17" i="6" s="1"/>
  <c r="I23" i="6"/>
  <c r="M23" i="6" s="1"/>
  <c r="I27" i="6"/>
  <c r="I37" i="6"/>
  <c r="I63" i="6"/>
  <c r="M63" i="6" s="1"/>
  <c r="I77" i="6"/>
  <c r="K77" i="6" s="1"/>
  <c r="I112" i="6"/>
  <c r="I18" i="6"/>
  <c r="I30" i="6"/>
  <c r="I60" i="6"/>
  <c r="K60" i="6" s="1"/>
  <c r="I68" i="6"/>
  <c r="I104" i="6"/>
  <c r="I106" i="6"/>
  <c r="K106" i="6" s="1"/>
  <c r="I109" i="6"/>
  <c r="K109" i="6" s="1"/>
  <c r="I16" i="6"/>
  <c r="I20" i="6"/>
  <c r="K20" i="6" s="1"/>
  <c r="I34" i="6"/>
  <c r="I54" i="6"/>
  <c r="M54" i="6" s="1"/>
  <c r="I66" i="6"/>
  <c r="I74" i="6"/>
  <c r="I92" i="6"/>
  <c r="M92" i="6" s="1"/>
  <c r="I15" i="6"/>
  <c r="M15" i="6" s="1"/>
  <c r="I26" i="6"/>
  <c r="I32" i="6"/>
  <c r="I40" i="6"/>
  <c r="I52" i="6"/>
  <c r="M52" i="6" s="1"/>
  <c r="I64" i="6"/>
  <c r="I72" i="6"/>
  <c r="I78" i="6"/>
  <c r="M78" i="6" s="1"/>
  <c r="I82" i="6"/>
  <c r="M82" i="6" s="1"/>
  <c r="I98" i="6"/>
  <c r="I29" i="6"/>
  <c r="I41" i="6"/>
  <c r="K41" i="6" s="1"/>
  <c r="I53" i="6"/>
  <c r="K53" i="6" s="1"/>
  <c r="I57" i="6"/>
  <c r="I65" i="6"/>
  <c r="I81" i="6"/>
  <c r="K81" i="6" s="1"/>
  <c r="I94" i="6"/>
  <c r="M94" i="6" s="1"/>
  <c r="I28" i="6"/>
  <c r="I42" i="6"/>
  <c r="I48" i="6"/>
  <c r="K48" i="6" s="1"/>
  <c r="I62" i="6"/>
  <c r="M62" i="6" s="1"/>
  <c r="I80" i="6"/>
  <c r="I84" i="6"/>
  <c r="I21" i="6"/>
  <c r="K21" i="6" s="1"/>
  <c r="I39" i="6"/>
  <c r="K39" i="6" s="1"/>
  <c r="I67" i="6"/>
  <c r="I73" i="6"/>
  <c r="I85" i="6"/>
  <c r="I99" i="6"/>
  <c r="K99" i="6" s="1"/>
  <c r="I105" i="6"/>
  <c r="F113" i="6"/>
  <c r="H113" i="6" s="1"/>
  <c r="G113" i="6"/>
  <c r="I113" i="6" s="1"/>
  <c r="I22" i="6"/>
  <c r="L26" i="6"/>
  <c r="P26" i="6" s="1"/>
  <c r="J26" i="6"/>
  <c r="L32" i="6"/>
  <c r="P32" i="6" s="1"/>
  <c r="J32" i="6"/>
  <c r="J40" i="6"/>
  <c r="L40" i="6"/>
  <c r="P40" i="6" s="1"/>
  <c r="I46" i="6"/>
  <c r="L52" i="6"/>
  <c r="P52" i="6" s="1"/>
  <c r="J52" i="6"/>
  <c r="I58" i="6"/>
  <c r="L64" i="6"/>
  <c r="P64" i="6" s="1"/>
  <c r="J64" i="6"/>
  <c r="L72" i="6"/>
  <c r="P72" i="6" s="1"/>
  <c r="J72" i="6"/>
  <c r="J78" i="6"/>
  <c r="L78" i="6"/>
  <c r="P78" i="6" s="1"/>
  <c r="L82" i="6"/>
  <c r="P82" i="6" s="1"/>
  <c r="J82" i="6"/>
  <c r="I86" i="6"/>
  <c r="J98" i="6"/>
  <c r="L98" i="6"/>
  <c r="P98" i="6" s="1"/>
  <c r="L29" i="6"/>
  <c r="P29" i="6" s="1"/>
  <c r="J29" i="6"/>
  <c r="J41" i="6"/>
  <c r="L41" i="6"/>
  <c r="P41" i="6" s="1"/>
  <c r="I47" i="6"/>
  <c r="J53" i="6"/>
  <c r="L53" i="6"/>
  <c r="P53" i="6" s="1"/>
  <c r="J57" i="6"/>
  <c r="L57" i="6"/>
  <c r="P57" i="6" s="1"/>
  <c r="J65" i="6"/>
  <c r="L65" i="6"/>
  <c r="P65" i="6" s="1"/>
  <c r="I71" i="6"/>
  <c r="I75" i="6"/>
  <c r="L81" i="6"/>
  <c r="P81" i="6" s="1"/>
  <c r="J81" i="6"/>
  <c r="I87" i="6"/>
  <c r="I103" i="6"/>
  <c r="J94" i="6"/>
  <c r="L94" i="6"/>
  <c r="P94" i="6" s="1"/>
  <c r="M17" i="6"/>
  <c r="M27" i="6"/>
  <c r="K27" i="6"/>
  <c r="J33" i="6"/>
  <c r="L33" i="6"/>
  <c r="P33" i="6" s="1"/>
  <c r="K37" i="6"/>
  <c r="M37" i="6"/>
  <c r="L51" i="6"/>
  <c r="P51" i="6" s="1"/>
  <c r="J51" i="6"/>
  <c r="J89" i="6"/>
  <c r="L89" i="6"/>
  <c r="P89" i="6" s="1"/>
  <c r="L93" i="6"/>
  <c r="P93" i="6" s="1"/>
  <c r="J93" i="6"/>
  <c r="L97" i="6"/>
  <c r="P97" i="6" s="1"/>
  <c r="J97" i="6"/>
  <c r="L107" i="6"/>
  <c r="P107" i="6" s="1"/>
  <c r="J107" i="6"/>
  <c r="I102" i="6"/>
  <c r="M112" i="6"/>
  <c r="K112" i="6"/>
  <c r="L16" i="6"/>
  <c r="P16" i="6" s="1"/>
  <c r="J16" i="6"/>
  <c r="J20" i="6"/>
  <c r="L20" i="6"/>
  <c r="P20" i="6" s="1"/>
  <c r="L34" i="6"/>
  <c r="P34" i="6" s="1"/>
  <c r="J34" i="6"/>
  <c r="I44" i="6"/>
  <c r="L54" i="6"/>
  <c r="P54" i="6" s="1"/>
  <c r="J54" i="6"/>
  <c r="L66" i="6"/>
  <c r="P66" i="6" s="1"/>
  <c r="J66" i="6"/>
  <c r="L74" i="6"/>
  <c r="P74" i="6" s="1"/>
  <c r="J74" i="6"/>
  <c r="I100" i="6"/>
  <c r="DT4" i="1"/>
  <c r="V121" i="1" s="1"/>
  <c r="D114" i="6" s="1"/>
  <c r="L92" i="6"/>
  <c r="P92" i="6" s="1"/>
  <c r="J92" i="6"/>
  <c r="I110" i="6"/>
  <c r="I108" i="6"/>
  <c r="M32" i="6"/>
  <c r="K32" i="6"/>
  <c r="K72" i="6"/>
  <c r="M72" i="6"/>
  <c r="J47" i="6"/>
  <c r="L47" i="6"/>
  <c r="P47" i="6" s="1"/>
  <c r="L91" i="6"/>
  <c r="P91" i="6" s="1"/>
  <c r="J91" i="6"/>
  <c r="HS4" i="1"/>
  <c r="W121" i="1" s="1"/>
  <c r="E114" i="6" s="1"/>
  <c r="DU122" i="1"/>
  <c r="DU3" i="1"/>
  <c r="DU67" i="1"/>
  <c r="DU116" i="1"/>
  <c r="DU24" i="1"/>
  <c r="DU70" i="1"/>
  <c r="DU25" i="1"/>
  <c r="DU32" i="1"/>
  <c r="DU96" i="1"/>
  <c r="DU40" i="1"/>
  <c r="DU54" i="1"/>
  <c r="DU95" i="1"/>
  <c r="DU85" i="1"/>
  <c r="DU29" i="1"/>
  <c r="DU120" i="1"/>
  <c r="DU103" i="1"/>
  <c r="DU57" i="1"/>
  <c r="DU53" i="1"/>
  <c r="DU99" i="1"/>
  <c r="DU23" i="1"/>
  <c r="DU22" i="1"/>
  <c r="DU98" i="1"/>
  <c r="DU109" i="1"/>
  <c r="DU74" i="1"/>
  <c r="DU66" i="1"/>
  <c r="DU52" i="1"/>
  <c r="DU56" i="1"/>
  <c r="DU104" i="1"/>
  <c r="DU100" i="1"/>
  <c r="DU108" i="1"/>
  <c r="DU65" i="1"/>
  <c r="DU72" i="1"/>
  <c r="DU102" i="1"/>
  <c r="DU51" i="1"/>
  <c r="DU87" i="1"/>
  <c r="DU92" i="1"/>
  <c r="DU101" i="1"/>
  <c r="DU50" i="1"/>
  <c r="DU59" i="1"/>
  <c r="DU114" i="1"/>
  <c r="DU45" i="1"/>
  <c r="DU35" i="1"/>
  <c r="DU75" i="1"/>
  <c r="DU43" i="1"/>
  <c r="DU26" i="1"/>
  <c r="DU121" i="1"/>
  <c r="DU64" i="1"/>
  <c r="DU41" i="1"/>
  <c r="DU81" i="1"/>
  <c r="DU97" i="1"/>
  <c r="DU30" i="1"/>
  <c r="DU69" i="1"/>
  <c r="DU110" i="1"/>
  <c r="DU38" i="1"/>
  <c r="DU61" i="1"/>
  <c r="DU118" i="1"/>
  <c r="DU106" i="1"/>
  <c r="DU36" i="1"/>
  <c r="DU80" i="1"/>
  <c r="DU44" i="1"/>
  <c r="DU55" i="1"/>
  <c r="DU76" i="1"/>
  <c r="DU83" i="1"/>
  <c r="DU88" i="1"/>
  <c r="DU48" i="1"/>
  <c r="DU31" i="1"/>
  <c r="DU37" i="1"/>
  <c r="DU73" i="1"/>
  <c r="DU94" i="1"/>
  <c r="DU28" i="1"/>
  <c r="DU63" i="1"/>
  <c r="DU49" i="1"/>
  <c r="DU107" i="1"/>
  <c r="DU117" i="1"/>
  <c r="DU42" i="1"/>
  <c r="DU27" i="1"/>
  <c r="DU39" i="1"/>
  <c r="DU84" i="1"/>
  <c r="DU60" i="1"/>
  <c r="DU113" i="1"/>
  <c r="DU33" i="1"/>
  <c r="DU115" i="1"/>
  <c r="DU58" i="1"/>
  <c r="DU89" i="1"/>
  <c r="DU91" i="1"/>
  <c r="DU111" i="1"/>
  <c r="DU119" i="1"/>
  <c r="DU62" i="1"/>
  <c r="DU71" i="1"/>
  <c r="DU77" i="1"/>
  <c r="DU68" i="1"/>
  <c r="DU78" i="1"/>
  <c r="DU112" i="1"/>
  <c r="DU105" i="1"/>
  <c r="DU34" i="1"/>
  <c r="DU82" i="1"/>
  <c r="DU90" i="1"/>
  <c r="DU79" i="1"/>
  <c r="DU46" i="1"/>
  <c r="DU93" i="1"/>
  <c r="DU86" i="1"/>
  <c r="DU47" i="1"/>
  <c r="L110" i="6"/>
  <c r="P110" i="6" s="1"/>
  <c r="J110" i="6"/>
  <c r="L108" i="6"/>
  <c r="P108" i="6" s="1"/>
  <c r="J108" i="6"/>
  <c r="M26" i="6"/>
  <c r="K26" i="6"/>
  <c r="O26" i="6" s="1"/>
  <c r="L46" i="6"/>
  <c r="P46" i="6" s="1"/>
  <c r="J46" i="6"/>
  <c r="J58" i="6"/>
  <c r="L58" i="6"/>
  <c r="P58" i="6" s="1"/>
  <c r="L86" i="6"/>
  <c r="P86" i="6" s="1"/>
  <c r="J86" i="6"/>
  <c r="K29" i="6"/>
  <c r="M29" i="6"/>
  <c r="L71" i="6"/>
  <c r="P71" i="6" s="1"/>
  <c r="J71" i="6"/>
  <c r="J103" i="6"/>
  <c r="L103" i="6"/>
  <c r="P103" i="6" s="1"/>
  <c r="M25" i="6"/>
  <c r="K25" i="6"/>
  <c r="M59" i="6"/>
  <c r="K59" i="6"/>
  <c r="K83" i="6"/>
  <c r="M83" i="6"/>
  <c r="L101" i="6"/>
  <c r="P101" i="6" s="1"/>
  <c r="J101" i="6"/>
  <c r="M34" i="6"/>
  <c r="K34" i="6"/>
  <c r="O34" i="6" s="1"/>
  <c r="K66" i="6"/>
  <c r="M66" i="6"/>
  <c r="J24" i="6"/>
  <c r="L24" i="6"/>
  <c r="P24" i="6" s="1"/>
  <c r="L36" i="6"/>
  <c r="P36" i="6" s="1"/>
  <c r="J36" i="6"/>
  <c r="J56" i="6"/>
  <c r="L56" i="6"/>
  <c r="P56" i="6" s="1"/>
  <c r="L70" i="6"/>
  <c r="P70" i="6" s="1"/>
  <c r="J70" i="6"/>
  <c r="L76" i="6"/>
  <c r="P76" i="6" s="1"/>
  <c r="J76" i="6"/>
  <c r="M84" i="6"/>
  <c r="K84" i="6"/>
  <c r="J90" i="6"/>
  <c r="L90" i="6"/>
  <c r="P90" i="6" s="1"/>
  <c r="J45" i="6"/>
  <c r="L45" i="6"/>
  <c r="P45" i="6" s="1"/>
  <c r="L49" i="6"/>
  <c r="P49" i="6" s="1"/>
  <c r="J49" i="6"/>
  <c r="L55" i="6"/>
  <c r="P55" i="6" s="1"/>
  <c r="J55" i="6"/>
  <c r="J61" i="6"/>
  <c r="L61" i="6"/>
  <c r="P61" i="6" s="1"/>
  <c r="K67" i="6"/>
  <c r="M67" i="6"/>
  <c r="K73" i="6"/>
  <c r="M73" i="6"/>
  <c r="J79" i="6"/>
  <c r="L79" i="6"/>
  <c r="P79" i="6" s="1"/>
  <c r="K85" i="6"/>
  <c r="M85" i="6"/>
  <c r="M105" i="6"/>
  <c r="K105" i="6"/>
  <c r="I19" i="6"/>
  <c r="J25" i="6"/>
  <c r="L25" i="6"/>
  <c r="P25" i="6" s="1"/>
  <c r="L31" i="6"/>
  <c r="P31" i="6" s="1"/>
  <c r="J31" i="6"/>
  <c r="L35" i="6"/>
  <c r="P35" i="6" s="1"/>
  <c r="J35" i="6"/>
  <c r="I43" i="6"/>
  <c r="L59" i="6"/>
  <c r="P59" i="6" s="1"/>
  <c r="J59" i="6"/>
  <c r="I69" i="6"/>
  <c r="L83" i="6"/>
  <c r="P83" i="6" s="1"/>
  <c r="J83" i="6"/>
  <c r="I91" i="6"/>
  <c r="I95" i="6"/>
  <c r="I101" i="6"/>
  <c r="L88" i="6"/>
  <c r="P88" i="6" s="1"/>
  <c r="J88" i="6"/>
  <c r="L18" i="6"/>
  <c r="P18" i="6" s="1"/>
  <c r="J18" i="6"/>
  <c r="J30" i="6"/>
  <c r="L30" i="6"/>
  <c r="P30" i="6" s="1"/>
  <c r="I38" i="6"/>
  <c r="I50" i="6"/>
  <c r="L60" i="6"/>
  <c r="P60" i="6" s="1"/>
  <c r="J60" i="6"/>
  <c r="J68" i="6"/>
  <c r="L68" i="6"/>
  <c r="P68" i="6" s="1"/>
  <c r="I96" i="6"/>
  <c r="L104" i="6"/>
  <c r="P104" i="6" s="1"/>
  <c r="J104" i="6"/>
  <c r="L106" i="6"/>
  <c r="P106" i="6" s="1"/>
  <c r="J106" i="6"/>
  <c r="I111" i="6"/>
  <c r="J109" i="6"/>
  <c r="L109" i="6"/>
  <c r="P109" i="6" s="1"/>
  <c r="J22" i="6"/>
  <c r="L22" i="6"/>
  <c r="P22" i="6" s="1"/>
  <c r="M40" i="6"/>
  <c r="K40" i="6"/>
  <c r="O40" i="6" s="1"/>
  <c r="K64" i="6"/>
  <c r="M64" i="6"/>
  <c r="K98" i="6"/>
  <c r="M98" i="6"/>
  <c r="K57" i="6"/>
  <c r="O57" i="6" s="1"/>
  <c r="M57" i="6"/>
  <c r="M65" i="6"/>
  <c r="K65" i="6"/>
  <c r="O65" i="6" s="1"/>
  <c r="L75" i="6"/>
  <c r="P75" i="6" s="1"/>
  <c r="J75" i="6"/>
  <c r="J87" i="6"/>
  <c r="L87" i="6"/>
  <c r="P87" i="6" s="1"/>
  <c r="L19" i="6"/>
  <c r="P19" i="6" s="1"/>
  <c r="J19" i="6"/>
  <c r="M31" i="6"/>
  <c r="L43" i="6"/>
  <c r="P43" i="6" s="1"/>
  <c r="J43" i="6"/>
  <c r="L69" i="6"/>
  <c r="P69" i="6" s="1"/>
  <c r="J69" i="6"/>
  <c r="L95" i="6"/>
  <c r="P95" i="6" s="1"/>
  <c r="J95" i="6"/>
  <c r="J102" i="6"/>
  <c r="L102" i="6"/>
  <c r="P102" i="6" s="1"/>
  <c r="M16" i="6"/>
  <c r="K16" i="6"/>
  <c r="L44" i="6"/>
  <c r="P44" i="6" s="1"/>
  <c r="J44" i="6"/>
  <c r="M74" i="6"/>
  <c r="K74" i="6"/>
  <c r="O74" i="6" s="1"/>
  <c r="L100" i="6"/>
  <c r="P100" i="6" s="1"/>
  <c r="J100" i="6"/>
  <c r="J15" i="6"/>
  <c r="L15" i="6"/>
  <c r="K28" i="6"/>
  <c r="M28" i="6"/>
  <c r="K42" i="6"/>
  <c r="M42" i="6"/>
  <c r="K80" i="6"/>
  <c r="M80" i="6"/>
  <c r="U122" i="1"/>
  <c r="S122" i="1"/>
  <c r="T122" i="1"/>
  <c r="C115" i="6" s="1"/>
  <c r="B13" i="3" s="1"/>
  <c r="I36" i="3"/>
  <c r="I42" i="3"/>
  <c r="G30" i="3"/>
  <c r="G47" i="3"/>
  <c r="I31" i="3"/>
  <c r="I48" i="3"/>
  <c r="I51" i="3"/>
  <c r="I32" i="3"/>
  <c r="I45" i="3"/>
  <c r="G42" i="3"/>
  <c r="E42" i="3" s="1"/>
  <c r="G37" i="3"/>
  <c r="G35" i="3"/>
  <c r="I46" i="3"/>
  <c r="G32" i="3"/>
  <c r="G51" i="3"/>
  <c r="E51" i="3" s="1"/>
  <c r="G29" i="3"/>
  <c r="I47" i="3"/>
  <c r="I33" i="3"/>
  <c r="I30" i="3"/>
  <c r="G34" i="3"/>
  <c r="G36" i="3"/>
  <c r="E36" i="3" s="1"/>
  <c r="G46" i="3"/>
  <c r="I35" i="3"/>
  <c r="I34" i="3"/>
  <c r="G52" i="3"/>
  <c r="I29" i="3"/>
  <c r="G45" i="3"/>
  <c r="I37" i="3"/>
  <c r="G31" i="3"/>
  <c r="G33" i="3"/>
  <c r="E33" i="3" s="1"/>
  <c r="I28" i="3"/>
  <c r="G48" i="3"/>
  <c r="G28" i="3"/>
  <c r="I52" i="3"/>
  <c r="I24" i="6"/>
  <c r="L28" i="6"/>
  <c r="P28" i="6" s="1"/>
  <c r="J28" i="6"/>
  <c r="O28" i="6" s="1"/>
  <c r="I36" i="6"/>
  <c r="J42" i="6"/>
  <c r="L42" i="6"/>
  <c r="P42" i="6" s="1"/>
  <c r="J48" i="6"/>
  <c r="L48" i="6"/>
  <c r="P48" i="6" s="1"/>
  <c r="I56" i="6"/>
  <c r="L62" i="6"/>
  <c r="P62" i="6" s="1"/>
  <c r="J62" i="6"/>
  <c r="I70" i="6"/>
  <c r="I76" i="6"/>
  <c r="J80" i="6"/>
  <c r="O80" i="6" s="1"/>
  <c r="L80" i="6"/>
  <c r="P80" i="6" s="1"/>
  <c r="L84" i="6"/>
  <c r="P84" i="6" s="1"/>
  <c r="J84" i="6"/>
  <c r="I90" i="6"/>
  <c r="L21" i="6"/>
  <c r="P21" i="6" s="1"/>
  <c r="J21" i="6"/>
  <c r="J39" i="6"/>
  <c r="L39" i="6"/>
  <c r="P39" i="6" s="1"/>
  <c r="I45" i="6"/>
  <c r="I49" i="6"/>
  <c r="I55" i="6"/>
  <c r="I61" i="6"/>
  <c r="J67" i="6"/>
  <c r="O67" i="6" s="1"/>
  <c r="L67" i="6"/>
  <c r="P67" i="6" s="1"/>
  <c r="L73" i="6"/>
  <c r="P73" i="6" s="1"/>
  <c r="J73" i="6"/>
  <c r="I79" i="6"/>
  <c r="L85" i="6"/>
  <c r="P85" i="6" s="1"/>
  <c r="J85" i="6"/>
  <c r="J99" i="6"/>
  <c r="L99" i="6"/>
  <c r="P99" i="6" s="1"/>
  <c r="L105" i="6"/>
  <c r="P105" i="6" s="1"/>
  <c r="J105" i="6"/>
  <c r="J17" i="6"/>
  <c r="L17" i="6"/>
  <c r="P17" i="6" s="1"/>
  <c r="J23" i="6"/>
  <c r="L23" i="6"/>
  <c r="P23" i="6" s="1"/>
  <c r="J27" i="6"/>
  <c r="L27" i="6"/>
  <c r="P27" i="6" s="1"/>
  <c r="I33" i="6"/>
  <c r="J37" i="6"/>
  <c r="L37" i="6"/>
  <c r="P37" i="6" s="1"/>
  <c r="I51" i="6"/>
  <c r="L63" i="6"/>
  <c r="P63" i="6" s="1"/>
  <c r="J63" i="6"/>
  <c r="J77" i="6"/>
  <c r="L77" i="6"/>
  <c r="P77" i="6" s="1"/>
  <c r="I89" i="6"/>
  <c r="I93" i="6"/>
  <c r="I97" i="6"/>
  <c r="I107" i="6"/>
  <c r="I88" i="6"/>
  <c r="L112" i="6"/>
  <c r="P112" i="6" s="1"/>
  <c r="J112" i="6"/>
  <c r="K18" i="6"/>
  <c r="M18" i="6"/>
  <c r="K30" i="6"/>
  <c r="O30" i="6" s="1"/>
  <c r="M30" i="6"/>
  <c r="J38" i="6"/>
  <c r="L38" i="6"/>
  <c r="P38" i="6" s="1"/>
  <c r="J50" i="6"/>
  <c r="L50" i="6"/>
  <c r="P50" i="6" s="1"/>
  <c r="M60" i="6"/>
  <c r="M68" i="6"/>
  <c r="K68" i="6"/>
  <c r="J96" i="6"/>
  <c r="L96" i="6"/>
  <c r="P96" i="6" s="1"/>
  <c r="M104" i="6"/>
  <c r="K104" i="6"/>
  <c r="M106" i="6"/>
  <c r="J111" i="6"/>
  <c r="L111" i="6"/>
  <c r="P111" i="6" s="1"/>
  <c r="M109" i="6"/>
  <c r="O16" i="6" l="1"/>
  <c r="O29" i="6"/>
  <c r="K78" i="6"/>
  <c r="O78" i="6" s="1"/>
  <c r="K63" i="6"/>
  <c r="O63" i="6"/>
  <c r="Q63" i="6" s="1"/>
  <c r="K82" i="6"/>
  <c r="O82" i="6" s="1"/>
  <c r="Q82" i="6" s="1"/>
  <c r="K35" i="6"/>
  <c r="O35" i="6" s="1"/>
  <c r="Q35" i="6" s="1"/>
  <c r="M77" i="6"/>
  <c r="M99" i="6"/>
  <c r="K94" i="6"/>
  <c r="O94" i="6" s="1"/>
  <c r="Q94" i="6" s="1"/>
  <c r="K23" i="6"/>
  <c r="O23" i="6" s="1"/>
  <c r="Q23" i="6" s="1"/>
  <c r="O98" i="6"/>
  <c r="K52" i="6"/>
  <c r="O52" i="6" s="1"/>
  <c r="Q52" i="6" s="1"/>
  <c r="M53" i="6"/>
  <c r="K54" i="6"/>
  <c r="O54" i="6" s="1"/>
  <c r="Q54" i="6" s="1"/>
  <c r="O32" i="6"/>
  <c r="Q32" i="6" s="1"/>
  <c r="M20" i="6"/>
  <c r="E45" i="3"/>
  <c r="E37" i="3"/>
  <c r="Q74" i="6"/>
  <c r="Q57" i="6"/>
  <c r="O53" i="6"/>
  <c r="Q53" i="6" s="1"/>
  <c r="O41" i="6"/>
  <c r="K62" i="6"/>
  <c r="O62" i="6" s="1"/>
  <c r="Q62" i="6" s="1"/>
  <c r="M39" i="6"/>
  <c r="K15" i="6"/>
  <c r="O15" i="6" s="1"/>
  <c r="Q15" i="6" s="1"/>
  <c r="O99" i="6"/>
  <c r="Q26" i="6"/>
  <c r="Q98" i="6"/>
  <c r="Q34" i="6"/>
  <c r="Q29" i="6"/>
  <c r="Q78" i="6"/>
  <c r="O72" i="6"/>
  <c r="Q72" i="6" s="1"/>
  <c r="O109" i="6"/>
  <c r="Q109" i="6" s="1"/>
  <c r="E52" i="3"/>
  <c r="M48" i="6"/>
  <c r="M41" i="6"/>
  <c r="M21" i="6"/>
  <c r="M81" i="6"/>
  <c r="K92" i="6"/>
  <c r="O92" i="6" s="1"/>
  <c r="Q92" i="6" s="1"/>
  <c r="O21" i="6"/>
  <c r="O18" i="6"/>
  <c r="Q18" i="6" s="1"/>
  <c r="O104" i="6"/>
  <c r="Q104" i="6" s="1"/>
  <c r="O68" i="6"/>
  <c r="Q68" i="6" s="1"/>
  <c r="O73" i="6"/>
  <c r="Q73" i="6" s="1"/>
  <c r="E48" i="3"/>
  <c r="O83" i="6"/>
  <c r="Q83" i="6" s="1"/>
  <c r="M51" i="6"/>
  <c r="K51" i="6"/>
  <c r="O51" i="6" s="1"/>
  <c r="M79" i="6"/>
  <c r="K79" i="6"/>
  <c r="O79" i="6" s="1"/>
  <c r="Q30" i="6"/>
  <c r="K97" i="6"/>
  <c r="O97" i="6" s="1"/>
  <c r="M97" i="6"/>
  <c r="K61" i="6"/>
  <c r="O61" i="6" s="1"/>
  <c r="M61" i="6"/>
  <c r="M90" i="6"/>
  <c r="K90" i="6"/>
  <c r="O90" i="6" s="1"/>
  <c r="E34" i="3"/>
  <c r="E35" i="3"/>
  <c r="E47" i="3"/>
  <c r="O48" i="6"/>
  <c r="Q65" i="6"/>
  <c r="O106" i="6"/>
  <c r="Q106" i="6" s="1"/>
  <c r="M96" i="6"/>
  <c r="K96" i="6"/>
  <c r="O96" i="6" s="1"/>
  <c r="O31" i="6"/>
  <c r="K19" i="6"/>
  <c r="O19" i="6" s="1"/>
  <c r="M19" i="6"/>
  <c r="DU4" i="1"/>
  <c r="V122" i="1" s="1"/>
  <c r="D115" i="6" s="1"/>
  <c r="HT4" i="1"/>
  <c r="W122" i="1" s="1"/>
  <c r="E115" i="6" s="1"/>
  <c r="B15" i="3" s="1"/>
  <c r="O112" i="6"/>
  <c r="Q112" i="6" s="1"/>
  <c r="M86" i="6"/>
  <c r="K86" i="6"/>
  <c r="O86" i="6" s="1"/>
  <c r="K46" i="6"/>
  <c r="O46" i="6" s="1"/>
  <c r="M46" i="6"/>
  <c r="K55" i="6"/>
  <c r="O55" i="6" s="1"/>
  <c r="M55" i="6"/>
  <c r="K56" i="6"/>
  <c r="O56" i="6" s="1"/>
  <c r="M56" i="6"/>
  <c r="K24" i="6"/>
  <c r="O24" i="6" s="1"/>
  <c r="M24" i="6"/>
  <c r="B115" i="6"/>
  <c r="H30" i="3"/>
  <c r="E30" i="3" s="1"/>
  <c r="H31" i="3"/>
  <c r="E31" i="3" s="1"/>
  <c r="H32" i="3"/>
  <c r="E32" i="3" s="1"/>
  <c r="H29" i="3"/>
  <c r="E29" i="3" s="1"/>
  <c r="H28" i="3"/>
  <c r="P15" i="6"/>
  <c r="K50" i="6"/>
  <c r="M50" i="6"/>
  <c r="M101" i="6"/>
  <c r="K101" i="6"/>
  <c r="O101" i="6" s="1"/>
  <c r="K43" i="6"/>
  <c r="O43" i="6" s="1"/>
  <c r="M43" i="6"/>
  <c r="O105" i="6"/>
  <c r="Q105" i="6" s="1"/>
  <c r="O39" i="6"/>
  <c r="M108" i="6"/>
  <c r="K108" i="6"/>
  <c r="O108" i="6" s="1"/>
  <c r="F114" i="6"/>
  <c r="H114" i="6" s="1"/>
  <c r="G114" i="6"/>
  <c r="O66" i="6"/>
  <c r="Q66" i="6" s="1"/>
  <c r="M44" i="6"/>
  <c r="K44" i="6"/>
  <c r="O44" i="6" s="1"/>
  <c r="O27" i="6"/>
  <c r="Q27" i="6" s="1"/>
  <c r="O17" i="6"/>
  <c r="Q17" i="6" s="1"/>
  <c r="K103" i="6"/>
  <c r="O103" i="6" s="1"/>
  <c r="M103" i="6"/>
  <c r="K75" i="6"/>
  <c r="O75" i="6" s="1"/>
  <c r="M75" i="6"/>
  <c r="M47" i="6"/>
  <c r="K47" i="6"/>
  <c r="O47" i="6" s="1"/>
  <c r="K58" i="6"/>
  <c r="O58" i="6" s="1"/>
  <c r="M58" i="6"/>
  <c r="O20" i="6"/>
  <c r="Q20" i="6" s="1"/>
  <c r="O50" i="6"/>
  <c r="M93" i="6"/>
  <c r="K93" i="6"/>
  <c r="O93" i="6" s="1"/>
  <c r="M76" i="6"/>
  <c r="K76" i="6"/>
  <c r="O76" i="6" s="1"/>
  <c r="M88" i="6"/>
  <c r="K88" i="6"/>
  <c r="O88" i="6" s="1"/>
  <c r="K89" i="6"/>
  <c r="O89" i="6" s="1"/>
  <c r="M89" i="6"/>
  <c r="K33" i="6"/>
  <c r="O33" i="6" s="1"/>
  <c r="M33" i="6"/>
  <c r="M49" i="6"/>
  <c r="K49" i="6"/>
  <c r="O49" i="6" s="1"/>
  <c r="K70" i="6"/>
  <c r="O70" i="6" s="1"/>
  <c r="M70" i="6"/>
  <c r="M36" i="6"/>
  <c r="K36" i="6"/>
  <c r="O36" i="6" s="1"/>
  <c r="E46" i="3"/>
  <c r="O42" i="6"/>
  <c r="Q42" i="6" s="1"/>
  <c r="Q16" i="6"/>
  <c r="Q40" i="6"/>
  <c r="K38" i="6"/>
  <c r="O38" i="6" s="1"/>
  <c r="M38" i="6"/>
  <c r="K95" i="6"/>
  <c r="O95" i="6" s="1"/>
  <c r="M95" i="6"/>
  <c r="M69" i="6"/>
  <c r="K69" i="6"/>
  <c r="O69" i="6" s="1"/>
  <c r="O85" i="6"/>
  <c r="Q85" i="6" s="1"/>
  <c r="M110" i="6"/>
  <c r="K110" i="6"/>
  <c r="O110" i="6" s="1"/>
  <c r="M100" i="6"/>
  <c r="K100" i="6"/>
  <c r="O100" i="6" s="1"/>
  <c r="K102" i="6"/>
  <c r="O102" i="6" s="1"/>
  <c r="M102" i="6"/>
  <c r="O37" i="6"/>
  <c r="Q37" i="6" s="1"/>
  <c r="M87" i="6"/>
  <c r="K87" i="6"/>
  <c r="O87" i="6" s="1"/>
  <c r="K71" i="6"/>
  <c r="O71" i="6" s="1"/>
  <c r="M71" i="6"/>
  <c r="M113" i="6"/>
  <c r="K113" i="6"/>
  <c r="K107" i="6"/>
  <c r="O107" i="6" s="1"/>
  <c r="M107" i="6"/>
  <c r="M45" i="6"/>
  <c r="K45" i="6"/>
  <c r="O45" i="6" s="1"/>
  <c r="Q80" i="6"/>
  <c r="Q28" i="6"/>
  <c r="Q31" i="6"/>
  <c r="M111" i="6"/>
  <c r="K111" i="6"/>
  <c r="O111" i="6" s="1"/>
  <c r="O60" i="6"/>
  <c r="Q60" i="6" s="1"/>
  <c r="K91" i="6"/>
  <c r="O91" i="6" s="1"/>
  <c r="M91" i="6"/>
  <c r="Q67" i="6"/>
  <c r="Q21" i="6"/>
  <c r="O84" i="6"/>
  <c r="Q84" i="6" s="1"/>
  <c r="O59" i="6"/>
  <c r="Q59" i="6" s="1"/>
  <c r="O25" i="6"/>
  <c r="Q25" i="6" s="1"/>
  <c r="O77" i="6"/>
  <c r="O81" i="6"/>
  <c r="O64" i="6"/>
  <c r="Q64" i="6" s="1"/>
  <c r="K22" i="6"/>
  <c r="O22" i="6" s="1"/>
  <c r="M22" i="6"/>
  <c r="L113" i="6"/>
  <c r="P113" i="6" s="1"/>
  <c r="J113" i="6"/>
  <c r="Q77" i="6" l="1"/>
  <c r="Q99" i="6"/>
  <c r="Q47" i="6"/>
  <c r="Q81" i="6"/>
  <c r="Q41" i="6"/>
  <c r="Q24" i="6"/>
  <c r="Q108" i="6"/>
  <c r="Q48" i="6"/>
  <c r="Q39" i="6"/>
  <c r="Q44" i="6"/>
  <c r="Q96" i="6"/>
  <c r="Q110" i="6"/>
  <c r="Q49" i="6"/>
  <c r="Q89" i="6"/>
  <c r="Q55" i="6"/>
  <c r="Q102" i="6"/>
  <c r="Q87" i="6"/>
  <c r="Q100" i="6"/>
  <c r="Q88" i="6"/>
  <c r="I114" i="6"/>
  <c r="K114" i="6" s="1"/>
  <c r="Q86" i="6"/>
  <c r="Q61" i="6"/>
  <c r="Q76" i="6"/>
  <c r="Q22" i="6"/>
  <c r="Q91" i="6"/>
  <c r="Q111" i="6"/>
  <c r="Q107" i="6"/>
  <c r="Q71" i="6"/>
  <c r="Q95" i="6"/>
  <c r="Q103" i="6"/>
  <c r="Q101" i="6"/>
  <c r="B14" i="3"/>
  <c r="Q46" i="6"/>
  <c r="Q19" i="6"/>
  <c r="Q79" i="6"/>
  <c r="M114" i="6"/>
  <c r="G115" i="6"/>
  <c r="F115" i="6"/>
  <c r="H115" i="6" s="1"/>
  <c r="Q45" i="6"/>
  <c r="O113" i="6"/>
  <c r="Q113" i="6" s="1"/>
  <c r="Q69" i="6"/>
  <c r="Q38" i="6"/>
  <c r="Q36" i="6"/>
  <c r="Q93" i="6"/>
  <c r="Q58" i="6"/>
  <c r="Q75" i="6"/>
  <c r="L114" i="6"/>
  <c r="P114" i="6" s="1"/>
  <c r="J114" i="6"/>
  <c r="Q43" i="6"/>
  <c r="Q50" i="6"/>
  <c r="Q70" i="6"/>
  <c r="Q33" i="6"/>
  <c r="Q56" i="6"/>
  <c r="Q90" i="6"/>
  <c r="Q97" i="6"/>
  <c r="Q51" i="6"/>
  <c r="L115" i="6" l="1"/>
  <c r="J115" i="6"/>
  <c r="I115" i="6"/>
  <c r="O114" i="6"/>
  <c r="P115" i="6" l="1"/>
  <c r="B20" i="3"/>
  <c r="B21" i="3" s="1"/>
  <c r="K115" i="6"/>
  <c r="O115" i="6" s="1"/>
  <c r="B17" i="3" s="1"/>
  <c r="M115" i="6"/>
  <c r="Q114" i="6"/>
  <c r="Q115" i="6" l="1"/>
  <c r="B16" i="3"/>
  <c r="B18" i="3" s="1"/>
  <c r="B24" i="3" s="1"/>
  <c r="E28" i="3" s="1"/>
</calcChain>
</file>

<file path=xl/sharedStrings.xml><?xml version="1.0" encoding="utf-8"?>
<sst xmlns="http://schemas.openxmlformats.org/spreadsheetml/2006/main" count="474" uniqueCount="347">
  <si>
    <t>Year</t>
  </si>
  <si>
    <t>Annual flow of carbon into product pool</t>
  </si>
  <si>
    <t>Annual flow of carbon into landfill pool</t>
  </si>
  <si>
    <t>Landfill outflow calculations by year below</t>
  </si>
  <si>
    <t>Annual flows corresponding to each deposit year in rows (corresponding to LF deposit year in column A)</t>
  </si>
  <si>
    <t>Annual sums from matrix below:</t>
  </si>
  <si>
    <t>Year of flow out of landfill:</t>
  </si>
  <si>
    <t>General approach to analysis:</t>
  </si>
  <si>
    <t>User Input Data:</t>
  </si>
  <si>
    <t>Carbon in Products in Use:</t>
  </si>
  <si>
    <t>Carbon in Landfill</t>
  </si>
  <si>
    <t>Carbon flow from product pool to atmosphere</t>
  </si>
  <si>
    <t>End of Life Disposition</t>
  </si>
  <si>
    <t>Annual flow of carbon to recycling</t>
  </si>
  <si>
    <t>The net flow of carbon though the product in use pool is simply flow in minus flow out.  Cumulative net flow is the sum of flow in minus sum of flow out from time zero, and represents the quantity of carbon stored (i.e., carbon stocks) in the product in use pool at the time of analysis.</t>
  </si>
  <si>
    <t>Half Life</t>
  </si>
  <si>
    <t>Decomposable portion of solid wood</t>
  </si>
  <si>
    <t>Methane portion of decomposition</t>
  </si>
  <si>
    <t>Carbon dioxide portion of decomposition</t>
  </si>
  <si>
    <t>Oxidation of methane through landfill cover</t>
  </si>
  <si>
    <t>Product</t>
  </si>
  <si>
    <t>Carbon content</t>
  </si>
  <si>
    <t>% Recycled</t>
  </si>
  <si>
    <t>% Combusted</t>
  </si>
  <si>
    <t>% Landfilled</t>
  </si>
  <si>
    <t>% to Anaerobic Landfill</t>
  </si>
  <si>
    <t>% Non-degradable</t>
  </si>
  <si>
    <t>Annual flow of carbon out of product pool - by end use</t>
  </si>
  <si>
    <t xml:space="preserve">Landfill gas methane </t>
  </si>
  <si>
    <t>Carbon dioxide at surface</t>
  </si>
  <si>
    <t>Landfill gas generated</t>
  </si>
  <si>
    <t>Landfill gas at surface</t>
  </si>
  <si>
    <t>Landfill gas captured</t>
  </si>
  <si>
    <t>Methane captured</t>
  </si>
  <si>
    <t>Carbon dioxide captured</t>
  </si>
  <si>
    <t>Landfill gas emitted directly</t>
  </si>
  <si>
    <t>Methane emitted</t>
  </si>
  <si>
    <t>Carbon dioxide emitted</t>
  </si>
  <si>
    <t>Landfill gas emitted from combustion</t>
  </si>
  <si>
    <t xml:space="preserve">Methane at surface </t>
  </si>
  <si>
    <t xml:space="preserve">Landfill gas carbon dioxide </t>
  </si>
  <si>
    <t>Landfill gas capture efficency</t>
  </si>
  <si>
    <t>Total biogenic carbon emissions</t>
  </si>
  <si>
    <t>Total methane emissions</t>
  </si>
  <si>
    <t>Impact category</t>
  </si>
  <si>
    <t>Unit</t>
  </si>
  <si>
    <t>Ozone depletion</t>
  </si>
  <si>
    <t>kg CFC-11 eq</t>
  </si>
  <si>
    <t>Global warming</t>
  </si>
  <si>
    <t>kg CO2 eq</t>
  </si>
  <si>
    <t>Smog</t>
  </si>
  <si>
    <t>kg O3 eq</t>
  </si>
  <si>
    <t>Acidification</t>
  </si>
  <si>
    <t>mol H+ eq</t>
  </si>
  <si>
    <t>Eutrophication</t>
  </si>
  <si>
    <t>kg N eq</t>
  </si>
  <si>
    <t>Non renewable, fossil</t>
  </si>
  <si>
    <t>MJ eq</t>
  </si>
  <si>
    <t>Non-renewable, nuclear</t>
  </si>
  <si>
    <t>Renewable, biomass</t>
  </si>
  <si>
    <t>kg</t>
  </si>
  <si>
    <t>Coal</t>
  </si>
  <si>
    <t>Crude Oil</t>
  </si>
  <si>
    <t>L</t>
  </si>
  <si>
    <t>Natural Gas</t>
  </si>
  <si>
    <t>m3</t>
  </si>
  <si>
    <t>Uranium</t>
  </si>
  <si>
    <t>Water</t>
  </si>
  <si>
    <t>Wood Fiber</t>
  </si>
  <si>
    <t xml:space="preserve">1 odkg </t>
  </si>
  <si>
    <t>km</t>
  </si>
  <si>
    <t>Global Warming</t>
  </si>
  <si>
    <t>Ozone Depletion</t>
  </si>
  <si>
    <t>Total Energy</t>
  </si>
  <si>
    <t>Renewable, other</t>
  </si>
  <si>
    <t>Total Gate to Grave</t>
  </si>
  <si>
    <t>Gate-to-Grave LCIA Results</t>
  </si>
  <si>
    <t>Landfill decay rate k/yr</t>
  </si>
  <si>
    <t>Wood Combustion</t>
  </si>
  <si>
    <t>1 odkg</t>
  </si>
  <si>
    <t>Combustion at End of Life</t>
  </si>
  <si>
    <t>Parameter</t>
  </si>
  <si>
    <t>Value</t>
  </si>
  <si>
    <t>End-use Pool</t>
  </si>
  <si>
    <t>Portion in End-use Pool</t>
  </si>
  <si>
    <t>Landfill Process Only</t>
  </si>
  <si>
    <t>Transportation Manufacturer to End Use</t>
  </si>
  <si>
    <t>Transportation End Use to Landfill</t>
  </si>
  <si>
    <t>Inventory category</t>
  </si>
  <si>
    <t>Renewable Resources</t>
  </si>
  <si>
    <t>Non-renewable Resources</t>
  </si>
  <si>
    <t>Gate-to-Grave LCI Results (as required by PCR)</t>
  </si>
  <si>
    <t>Moisture Content</t>
  </si>
  <si>
    <t>Units</t>
  </si>
  <si>
    <t>H+ moles eq</t>
  </si>
  <si>
    <t>l</t>
  </si>
  <si>
    <t>Trucking - End Use to Landfill</t>
  </si>
  <si>
    <t>Trucking - Manufacturer to End Use</t>
  </si>
  <si>
    <t>Rail - Manufacturer to End Use</t>
  </si>
  <si>
    <t>Rail</t>
  </si>
  <si>
    <t>1 kg to End Use</t>
  </si>
  <si>
    <t>1 kg to Landfill</t>
  </si>
  <si>
    <t>1 tkm DTTT</t>
  </si>
  <si>
    <t>Trucking to End Use</t>
  </si>
  <si>
    <t>Rail to End Use</t>
  </si>
  <si>
    <t>1 tkm Rail</t>
  </si>
  <si>
    <t>Trucking to Landfill</t>
  </si>
  <si>
    <t>Landfill Operations</t>
  </si>
  <si>
    <t>kg CO2eq.</t>
  </si>
  <si>
    <t>kg CH4</t>
  </si>
  <si>
    <t>kg CO2</t>
  </si>
  <si>
    <t xml:space="preserve">kg CO2eq. </t>
  </si>
  <si>
    <t xml:space="preserve">Total carbon dioxide emissions </t>
  </si>
  <si>
    <t>Truck</t>
  </si>
  <si>
    <t>kg C</t>
  </si>
  <si>
    <t xml:space="preserve"> kg C</t>
  </si>
  <si>
    <t>Annual flow of carbon out of anaerobic landfill pool</t>
  </si>
  <si>
    <t>Annual flow of carbon out of aerobic landfill pool</t>
  </si>
  <si>
    <t>Landfill gas captured from anaerobic landfills</t>
  </si>
  <si>
    <t>Parameters Used to Calculate GWP of End of Life Emissions</t>
  </si>
  <si>
    <t>Methane portion of anaerobic decomposition</t>
  </si>
  <si>
    <t>Carbon dioxide portion of anaerobic decomposition</t>
  </si>
  <si>
    <t>Transport to User (km)</t>
  </si>
  <si>
    <t>1 tkm Single Truck</t>
  </si>
  <si>
    <t>Trucking Distances</t>
  </si>
  <si>
    <t>Glulam</t>
  </si>
  <si>
    <t>I-joists</t>
  </si>
  <si>
    <t>New residential construction: single family</t>
  </si>
  <si>
    <t>New residential construction: multifamily</t>
  </si>
  <si>
    <t>New residential construction: mobile homes</t>
  </si>
  <si>
    <t>Residential upkeep and improvement</t>
  </si>
  <si>
    <t>New nonresidential construction: all except railroads</t>
  </si>
  <si>
    <t>New nonresidential construction: railroad ties</t>
  </si>
  <si>
    <t>New nonresidential construction: railcar repair</t>
  </si>
  <si>
    <t>Manufacturing: household furniture</t>
  </si>
  <si>
    <t>Manufacturing: commercial furniture</t>
  </si>
  <si>
    <t>Manufacturing: other products</t>
  </si>
  <si>
    <t>Shipping: wooden containers</t>
  </si>
  <si>
    <t>Shipping: pallets</t>
  </si>
  <si>
    <t>Shipping: dunnage etc</t>
  </si>
  <si>
    <t>Other uses</t>
  </si>
  <si>
    <t>Export</t>
  </si>
  <si>
    <t>Half-Life</t>
  </si>
  <si>
    <t>References</t>
  </si>
  <si>
    <t>Background:</t>
  </si>
  <si>
    <t xml:space="preserve">The tool user needs to only select the commodity wood product of interest (from the pull down menu) and enter the quantity of the finished product (oven dry kg) in the yellow colored cells at the top left section of the Input Values, Summary Results tab.    </t>
  </si>
  <si>
    <t xml:space="preserve">Carbon in products in use is characterized by the flow of carbon into and out of the product in use pool.  Carbon flows into the product in use pool only at year zero, the year in which the product is manufactured.  Carbon then flows out of the product in use pool as products are removed from service (inclusive of on-site construction waste generated in year 0).  The rate of product removal from service is described by a first order decay relationship, which is used to calculate annual removals after year 0.  The end use annual removals are calculated for each year into the future out to 100 years after production. The first order decay relationship used to calculate annual product removals from service in year "t" takes the following form:  </t>
  </si>
  <si>
    <t>Np(t) = Quantity of carbon in the product in use pool at year t
HL = Half life of product in use (referenced default values are provided in the Parameters tab)</t>
  </si>
  <si>
    <t xml:space="preserve">Total net cumulative flow of carbon (CO2 and CH4) through the pool is the sum of cumulative net flow through the product in use pool and the cumulative net flow through the landfill pool, and represents total net storage (carbon stocks) in these pools at 100-years (t=100).  Annual landfill operation effects are also calculated as per the profile depicted in the EOL Tab. </t>
  </si>
  <si>
    <t>Summary Results</t>
  </si>
  <si>
    <t>US Census: US Commodity Flow Survey 2007: Summary Report, Table 11  Wood Products Manufacturing</t>
  </si>
  <si>
    <t>Athena Internal Data</t>
  </si>
  <si>
    <t>Landfill model parameters:</t>
  </si>
  <si>
    <t>Transport to User:</t>
  </si>
  <si>
    <t>Anaerobic landfills w/ LFG capture technology</t>
  </si>
  <si>
    <t>Portion of End-of-Life Combusted</t>
  </si>
  <si>
    <t>Portion of End-of-Life  Recycled</t>
  </si>
  <si>
    <t>Portion of End-of-Life Landfilled</t>
  </si>
  <si>
    <t>Carbon content and End-of-Life Disposition</t>
  </si>
  <si>
    <t>End-use breakdown, half life, and % moisture</t>
  </si>
  <si>
    <t>Nielson (1985): Nielson, R, W.; Dobie, J.; Wright, D, M.: "Conversion Factors for the Forestry Products Industry in Western Canada", Forintek Canada Corp, 1985.</t>
  </si>
  <si>
    <t xml:space="preserve">This tool enables the calculation of related carbon and LCI flows for wood products as they move to and from end uses to end of life (EOL) disposition pools.  All calculations are performed on an annual basis and correspond to a single year's production of a wood product at time zero.  Transportation from the plant gate to the designated end use(s) is accounted for and occurs in year 0.  Transportation related to final EoL disposition is also accounted for and occurs as the wood product leaves the end use based on a first order half-life decay curve. On-site construction losses for each commodity wood product are also estimated based on the product and end use and also occurs in year 0 and is tracked through the various EOL pools - recycling, combustion and landfill.  Recycled wood products are assumed to leave the system boundary (a loss of carbon) as their carbon and related LCI flows will be accounted for by the second use.  Possible avoided fossil carbon emissions asociated with combusting wood products with energy recovery or the capture and combustion of landfill gas (LFG) is not accounted for in the tool and therefore, represents a conservative estimate of net global warming impacts.  Life cycle impacts associated with operating a landfill are also accounted for in the tool.  Carbon is tracked beginning with the carbon contained in the finished wood product at the plant gate, which is treated as a flow of carbon from the atmosphere into the product. All flows are calculated according to the 100-year method as per the FPI PCR.  </t>
  </si>
  <si>
    <t xml:space="preserve">Some of the carbon that was contained in the product in use pool flows directly to the atmosphere at EOL, corresponding to the quantity of product that is burned (with or without energy recovery), as it is removed from service.  For purposes of calculated the "Global Warming Potential" (GWP) indicator these flows of carbon are categorized as carbon dioxide and methane. Similarly other LCI flows are also tracked by flow type to calculate the other required impact indicators associated with wood combustion.  The EOL tab presents the life cycle impact indicator results for the combustion of one dry kg of wood. </t>
  </si>
  <si>
    <t>Transport to User and End-of-Life</t>
  </si>
  <si>
    <t>Transport to End-of-Life (km)</t>
  </si>
  <si>
    <t>Transportation End Use to End-of-Life</t>
  </si>
  <si>
    <t>Lumber end-use breakdown and all half lives:</t>
  </si>
  <si>
    <t>APA (2012): Craig Adair, APA - Engineered Wood Assocation. 2012. Structural Panel and Engineered Wood Yearbook, APA Economics Report E178.</t>
  </si>
  <si>
    <t>Carbon Dioxide</t>
  </si>
  <si>
    <t>Methane</t>
  </si>
  <si>
    <t>kg CO2eq./kg</t>
  </si>
  <si>
    <t>GHG Forcing Factors:</t>
  </si>
  <si>
    <t>Greenhouse Gas Forcing Factors (GWP 100)</t>
  </si>
  <si>
    <t>IPCC (2007): IPCC Fourth Assessment Report, The Physical Science Basis: TS 2.5.</t>
  </si>
  <si>
    <t>Engineered wood products end-use breakdown:</t>
  </si>
  <si>
    <t>Moisture content in all products:</t>
  </si>
  <si>
    <t xml:space="preserve">Business-to-Business Carbon Sequestration Tool </t>
  </si>
  <si>
    <t>Greenhouse Gas Emissions</t>
  </si>
  <si>
    <t>Net Global Warming Potential Credit</t>
  </si>
  <si>
    <t>Sequestration, net of greenhouse gas emissions</t>
  </si>
  <si>
    <t>Initial Greenhouse Gas Credit</t>
  </si>
  <si>
    <t xml:space="preserve"> Carbon sequestered in product at manufacturing gate</t>
  </si>
  <si>
    <t>Wood mass only; no resins or moisture</t>
  </si>
  <si>
    <t>50% provided as default; alternative factors provided on parameters tab</t>
  </si>
  <si>
    <t>Laminated veneer lumber (LVL)</t>
  </si>
  <si>
    <t>Cross laminated timbers (CLT)</t>
  </si>
  <si>
    <t>Softwood lumber</t>
  </si>
  <si>
    <t>Hardwood lumber</t>
  </si>
  <si>
    <t>Softwood plywood</t>
  </si>
  <si>
    <t>Oriented strand board</t>
  </si>
  <si>
    <t>Nonstructural panels</t>
  </si>
  <si>
    <t>Carbon content of wood</t>
  </si>
  <si>
    <t>Enter carbon content of wood (%)</t>
  </si>
  <si>
    <t>Instructions</t>
  </si>
  <si>
    <t>User input fields in yellow</t>
  </si>
  <si>
    <t>Comments</t>
  </si>
  <si>
    <t>Water withdrawal</t>
  </si>
  <si>
    <t>Water consumption</t>
  </si>
  <si>
    <t>Methane emissions from fugitive landfill gas</t>
  </si>
  <si>
    <t>Carbon dioxide emissions from recycled wood (accounted as 100% CO2 emission)</t>
  </si>
  <si>
    <t>Carbon dioxide emissions from aerobic landfills</t>
  </si>
  <si>
    <t>Carbon dioxide emissions from fugitive landfill gas</t>
  </si>
  <si>
    <t>Carbon dioxide emissions from combusted landfill gas</t>
  </si>
  <si>
    <t>Carbon dioxide emissions from combusted wood waste</t>
  </si>
  <si>
    <t>Water Resource Use</t>
  </si>
  <si>
    <t>oven dry kg</t>
  </si>
  <si>
    <t>Total annual flow of carbon out of product pool</t>
  </si>
  <si>
    <t xml:space="preserve">Include all user inputs in EPD </t>
  </si>
  <si>
    <t>Include in EPD</t>
  </si>
  <si>
    <t>Include gate-to-grave results in EPD if claiming net sequestration credit against cradle-to-gate carbon footprint</t>
  </si>
  <si>
    <t>Annual flows between end-of-life carbon pools</t>
  </si>
  <si>
    <t>Annual flow of carbon to combustion</t>
  </si>
  <si>
    <t>Annual flows out of carbon pools from "Carbon Pool Calculations" tab</t>
  </si>
  <si>
    <t>Annual carbon into use</t>
  </si>
  <si>
    <t>Enter wood mass (oven dry kg)</t>
  </si>
  <si>
    <t>Select product from drop-down list</t>
  </si>
  <si>
    <t>Choose similar product if not in list - do not enter new product name</t>
  </si>
  <si>
    <t>The required life cycle impact assessment indicator results are tabulated on the "Input Values and Summary Results" tab.  The plant gate to grave results are shown for each activity stage -  manufacturer to end use transportation, end use transportatin to lanfill, wood combustion and landfill operations.  The sequestered carbon effect is displayed as a negative emission on a CO2 equivalent basis and summed with the positive GWP effects to arrive at a net plant gate-to-grave GWP result.  Additional, life cycle assessment results are also provided - renewable and non-renewable energy use and resource use to augment LCIA reporting requrements in accordance with the FPI PCR requirements.</t>
  </si>
  <si>
    <t>This "Business-to-Business Carbon Sequestration Tool" (version 1) focuses on estimating the flow of carbon and other life cycle impact assessment results  for commodity wood products as they are transported from the plant gate, enter and exit end use pools and then are recycled, combusted or landfilled using the 100-year method (ISO 14047:2012, ex3).  The tool summarizes the estimated gate-to-grave results for each required life cycle impact assessment indicator supported in the FPI PCR (2012) and represents the default method and results for those wishing to extend their commodity product "cradle-to-gate" LCA results to a "cradle-to-grave" assessment EPD in accordance with the PCR.   The tool was commissioned by FPInnovations and draws heavily on previous tools developed by Georgia Pacific (GPCARB) and the National Council for Air and Strem Improvement (NCASI) as well as the US EPA's WaRM model (2012). Both this tool and the "Business-to-Consumer" version are acompanied by a "Background and User Guide" document available from FP Innovations.</t>
  </si>
  <si>
    <t>Acer macrophyllum Pursh (jc)</t>
  </si>
  <si>
    <t>Acer negundo L. (mn)</t>
  </si>
  <si>
    <t>Acer rubrum L. (jc)</t>
  </si>
  <si>
    <t>Acer saccharum Marsh. (cw)</t>
  </si>
  <si>
    <t>Alnus rubra Bong. (cw)</t>
  </si>
  <si>
    <t>Betula alleghaniensis Britton (cw)</t>
  </si>
  <si>
    <t>Betulapapyrifera Marsh (jc)</t>
  </si>
  <si>
    <t>Carya Nutt. (cw)</t>
  </si>
  <si>
    <t>Fagus grandifolia Ehrh. (jc)</t>
  </si>
  <si>
    <t>Fraxinus americana L. (jc)</t>
  </si>
  <si>
    <t>Franxinus nigra Marsh. (mw)</t>
  </si>
  <si>
    <t>Juglans cinerea L. (cw)</t>
  </si>
  <si>
    <t>Juglans nigra L. (cw)</t>
  </si>
  <si>
    <t>Platanus occidentalis L. (jc)</t>
  </si>
  <si>
    <t>Populus tremuloides Michx. (jc)</t>
  </si>
  <si>
    <t>Populus trichocarpa Torr. &amp; Gray (jc)</t>
  </si>
  <si>
    <t>Prunus serotina Ehrh. (jc)</t>
  </si>
  <si>
    <t>Quercus alba L. (mw)</t>
  </si>
  <si>
    <t>Quercus rubra L. (jc)</t>
  </si>
  <si>
    <t>Salix L. (cw)</t>
  </si>
  <si>
    <t xml:space="preserve">Tilia americana L. (cw) </t>
  </si>
  <si>
    <t>Ulmus L. (jc)</t>
  </si>
  <si>
    <t>Carbon %</t>
  </si>
  <si>
    <t>Std. Deviation</t>
  </si>
  <si>
    <t>Abies amabilis (Dougl.) Forbes (jc)</t>
  </si>
  <si>
    <t>Abies balsamea (L.) Mill. (jc)</t>
  </si>
  <si>
    <t>Juniperus virginiana L. (cw)</t>
  </si>
  <si>
    <t>Larix larcinia (Du Roi) K. Koch (jc)</t>
  </si>
  <si>
    <t>Larix occidentalis Nutt. (jc)</t>
  </si>
  <si>
    <t>Picea glauca (Moench) Voss (jc)</t>
  </si>
  <si>
    <t>Picea sitchensis (Bong.) Carr. (cw)</t>
  </si>
  <si>
    <t>Pinus banksiana Lamb. (cw)</t>
  </si>
  <si>
    <t>Pinus contorta Dougl. (jc)</t>
  </si>
  <si>
    <t>Pinus ponderosa Laws. (jc)</t>
  </si>
  <si>
    <t>Pinus resinosa Ait. (cw)</t>
  </si>
  <si>
    <t>Pinus strobus L. (jc)</t>
  </si>
  <si>
    <t>Thuja occidentalis L. (jc)</t>
  </si>
  <si>
    <t>Thuja plicata Donn (mn)</t>
  </si>
  <si>
    <t>Tsuga candensis (L.) Carr. (jc)</t>
  </si>
  <si>
    <t>Tsuga heterophylla (Raf.) Sarg. (mw)</t>
  </si>
  <si>
    <t>Sequoiadendron giganteum (swd, mn)</t>
  </si>
  <si>
    <t>Sequoiadendron giganteum (tzc,mn)</t>
  </si>
  <si>
    <t>Sequoiadendron giganteum (Lindl.) Bucholz (hwc, mn)</t>
  </si>
  <si>
    <t>Pseudotsuga menziesii (Mirb.) Franco (cw)</t>
  </si>
  <si>
    <t>Chamaecyparis nootkatensis (D. Don) Spach (mn)</t>
  </si>
  <si>
    <t>Big leaf maple</t>
  </si>
  <si>
    <t>Boxelder</t>
  </si>
  <si>
    <t>Red maple</t>
  </si>
  <si>
    <t>Silver maple</t>
  </si>
  <si>
    <t>Red alder</t>
  </si>
  <si>
    <t>Yellow birch</t>
  </si>
  <si>
    <t>Paper birch</t>
  </si>
  <si>
    <t>Mockernutt hickory</t>
  </si>
  <si>
    <t>American beech</t>
  </si>
  <si>
    <t>White ash</t>
  </si>
  <si>
    <t>Black ash</t>
  </si>
  <si>
    <t>White walnut</t>
  </si>
  <si>
    <t>Black walnut</t>
  </si>
  <si>
    <t>Sycamore</t>
  </si>
  <si>
    <t>Quaking aspen</t>
  </si>
  <si>
    <t>Black cottonwood</t>
  </si>
  <si>
    <t>Black cherry</t>
  </si>
  <si>
    <t>White oak</t>
  </si>
  <si>
    <t>Red oak</t>
  </si>
  <si>
    <t>Willow</t>
  </si>
  <si>
    <t>American linden</t>
  </si>
  <si>
    <t>American elm</t>
  </si>
  <si>
    <t>Pacific silver fir</t>
  </si>
  <si>
    <t>Balsam fir</t>
  </si>
  <si>
    <t>Yellow cedar</t>
  </si>
  <si>
    <t>Eastern red cedar</t>
  </si>
  <si>
    <t>Tamarack</t>
  </si>
  <si>
    <t>Western larch</t>
  </si>
  <si>
    <t>White spruce</t>
  </si>
  <si>
    <t>Sitka spruce</t>
  </si>
  <si>
    <t>Jack pine</t>
  </si>
  <si>
    <t>Lodgepole pine</t>
  </si>
  <si>
    <t>Ponderosa pine</t>
  </si>
  <si>
    <t>Red pine</t>
  </si>
  <si>
    <t>Weeping white pine</t>
  </si>
  <si>
    <t>Douglas-fir</t>
  </si>
  <si>
    <t>American arborvitae</t>
  </si>
  <si>
    <t>Western red cedar</t>
  </si>
  <si>
    <t>Carolina hemlock</t>
  </si>
  <si>
    <t>Western hemlock</t>
  </si>
  <si>
    <t>Sierra redwood</t>
  </si>
  <si>
    <t>Common Name</t>
  </si>
  <si>
    <t>Hardwood Species Scientific Name</t>
  </si>
  <si>
    <t>Softwood Species Scientific Name</t>
  </si>
  <si>
    <t>Carbon content %:</t>
  </si>
  <si>
    <r>
      <t xml:space="preserve">Lamlom and Savidge (2003): A reassessment of carbon content in wood: variation within and between 41 North American Species. </t>
    </r>
    <r>
      <rPr>
        <i/>
        <sz val="11"/>
        <color theme="1"/>
        <rFont val="Calibri"/>
        <family val="2"/>
        <scheme val="minor"/>
      </rPr>
      <t>Biomass and Bioenergy</t>
    </r>
    <r>
      <rPr>
        <sz val="11"/>
        <color theme="1"/>
        <rFont val="Calibri"/>
        <family val="2"/>
        <scheme val="minor"/>
      </rPr>
      <t xml:space="preserve"> (25): 381-388.</t>
    </r>
  </si>
  <si>
    <t>Carbon Content by Wood Species</t>
  </si>
  <si>
    <t>Anaerobic landfill modelled in columns Y:DU</t>
  </si>
  <si>
    <t>Calculator Developer:</t>
  </si>
  <si>
    <t>James Salazar, Athena Sustainable Materials Institute</t>
  </si>
  <si>
    <t>Version:</t>
  </si>
  <si>
    <t>Version History:</t>
  </si>
  <si>
    <t>Use this tool if you have completed a cradle-to-gate LCA*</t>
  </si>
  <si>
    <t>* IMPORTANT: Read user manual before starting.  Also see notes on Documentation tab.</t>
  </si>
  <si>
    <t>User manual available at http://www.forintek.ca/public/Eng/E5-Pub_software/5a.fact_sheets.html</t>
  </si>
  <si>
    <t>Purpose:</t>
  </si>
  <si>
    <t>This calculator is intended as a companion to the Product Category Rules for North American Structural and Architectural Wood Products.  It serves to simplify and standardize the approach to biogenic carbon accounting when developing EPDs according to that PCR.  This tool comes in two versions: one for use with cradle-to-grave LCA data (the B2C tool) and one for use with cradle-to-gate LCA data (the B2B tool)</t>
  </si>
  <si>
    <t>Dump decay rate k/yr</t>
  </si>
  <si>
    <t>Landfill decay per year</t>
  </si>
  <si>
    <t>Dump decay per year</t>
  </si>
  <si>
    <t>Aerobic dump modelled in columns DX:HT</t>
  </si>
  <si>
    <t>Portion landfiiled sent to aerobic dumps</t>
  </si>
  <si>
    <t>End of Life Model Default Parameters</t>
  </si>
  <si>
    <t xml:space="preserve">Dump decay rate: </t>
  </si>
  <si>
    <t>Transport to End-of-Life:</t>
  </si>
  <si>
    <t>NCASI (2012): Default parameter values from NCASI 2012 carbon storage tool.</t>
  </si>
  <si>
    <t>Portion of anaerobic landfills w/ LFG technology:</t>
  </si>
  <si>
    <t>Additional Reference Notes</t>
  </si>
  <si>
    <t>USEPA (2012) Exhibit 10: 
Values for lumber and 
medium density fiberboard - average typical landfill scenario</t>
  </si>
  <si>
    <t>USEPA (2012) Exhibit 12: 
Values for lumber and 
medium density fiberboard - ratio of carbon storage to dry weight - divided by carbon content (0.5)</t>
  </si>
  <si>
    <t>USEPA (2012) Page 3: Paragraph 1</t>
  </si>
  <si>
    <t>USEPA (2012) Page 3: Paragraph 2</t>
  </si>
  <si>
    <t>USEPA (2012) Page 11: Footnote 4</t>
  </si>
  <si>
    <t>USEPA (2012) Exhibit 7: 
Values for lumber and 
medium density fiberboard</t>
  </si>
  <si>
    <r>
      <t>Dymond, Caren (2012): Forest Carbon in North America: annual storage and emissions from British Columbia's harvest, 1965-2065.</t>
    </r>
    <r>
      <rPr>
        <i/>
        <sz val="11"/>
        <color theme="1"/>
        <rFont val="Calibri"/>
        <family val="2"/>
        <scheme val="minor"/>
      </rPr>
      <t xml:space="preserve"> Carbon Balance and Management</t>
    </r>
    <r>
      <rPr>
        <sz val="11"/>
        <color theme="1"/>
        <rFont val="Calibri"/>
        <family val="2"/>
        <scheme val="minor"/>
      </rPr>
      <t>: (7)8. Table 9.</t>
    </r>
  </si>
  <si>
    <t>USEPA (2012): Documentation for Landfilling Used in the Waste Reduction Model (WARM) Version 12. Documentation@ http://epa.gov/epawaste/conserve/tools/warm/pdfs/Landfilling.pdf</t>
  </si>
  <si>
    <r>
      <t xml:space="preserve">Skog, Kenneth E.  (2008):  Sequestration of carbon in harvested wood products for the United States.   </t>
    </r>
    <r>
      <rPr>
        <i/>
        <sz val="11"/>
        <color theme="1"/>
        <rFont val="Calibri"/>
        <family val="2"/>
        <scheme val="minor"/>
      </rPr>
      <t>Forest products journal</t>
    </r>
    <r>
      <rPr>
        <sz val="11"/>
        <color theme="1"/>
        <rFont val="Calibri"/>
        <family val="2"/>
        <scheme val="minor"/>
      </rPr>
      <t>. (58)6: 56-72. Table 7. Derived from: IPCC (2006)Guidelines for National Greenhouse Gas Inventories. Vol 5. Table 3.4.</t>
    </r>
  </si>
  <si>
    <t xml:space="preserve">The flow of carbon out of the landfill and dump pools corresponds to decay of landfilled/dumped product into carbon dioxide and methane (carbon dioxide only in the case of dumps).  Because the flow of product into the landfill and dump pools are modeled as a discrete annual event, and decay is described by a first order (exponential) relationship (see equation below), the annual flow of carbon out of the landfill/dump pool each subsequent year corresponding to each input of carbon to these pools must be performed separately and then summed for the 100-year period.  The "Detailed Carbon Pools" tab calclates the related annual flow of carbon in and leaving the designated end use pools as they are recycled, combusted or landfilled/dumped. The "Detailed GWP" tab tracks the same carbon pools, but on an annual carbon dioxide and methane basis over the 100-year time frame. </t>
  </si>
  <si>
    <t xml:space="preserve">The three most common EOL dispositions are landfilling/dumping, recycling, and burning (with or without energy recovery).  The fractions corresponding to the percentage of product going to each EOL disposition at end of life are summarized in the Parameters tab. The tool treats carbon flows associated with recycling simply as a loss of carbon from the product system being analyzed.  Flows corresponding to burning and to landfilling/dumping are described below.  The tool also accounts for transportation related effects as products move from the end use pool to EOL pool (see EOL tab for default transportation mode and distance values as well as associated unit impact indicator values). </t>
  </si>
  <si>
    <t>As products are taken out of use, a portion of the carbon in the product flows into the landfill and dump pools.  Depending on the commodity product the tool determines the mass fraction of the product taken out of service which is sent to the landfill, the fraction of the landfilled material that is disposed of in anaerobic landfills (versus dumps or composting operations), the fraction of the waste that is non-degradable under anaerobic conditions, and the rate constant for decay in the landfill.  The defualt values are based on the Us EPA's WARM model (2012) and are summarized in the Parameters tab.</t>
  </si>
  <si>
    <t>Version 1.0.  May 2013.</t>
  </si>
  <si>
    <t>Version 1.0 released May 2013.</t>
  </si>
  <si>
    <t>Smith (2006): Smith, James E.; Heath, Linda S.; Skog, Kenneth E.; Birdsey, Richard A. Methods for calculating forest ecosystem and harvested carbon, with standard estimates for forest types of the United States. Gen. Tech. Rep. NE-343. Newtown Square, PA: U.S. Department of Agriculture, Forest Service, Northeastern Research Station. 216 p. Table 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</si>
</sst>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00000000000%"/>
    <numFmt numFmtId="166" formatCode="0.0%"/>
  </numFmts>
  <fonts count="14"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0"/>
      <color indexed="8"/>
      <name val="Arial"/>
      <family val="2"/>
    </font>
    <font>
      <b/>
      <sz val="18"/>
      <color theme="1"/>
      <name val="Calibri"/>
      <family val="2"/>
      <scheme val="minor"/>
    </font>
    <font>
      <sz val="12"/>
      <color theme="1"/>
      <name val="Calibri"/>
      <family val="2"/>
      <scheme val="minor"/>
    </font>
    <font>
      <sz val="11"/>
      <color rgb="FFFF0000"/>
      <name val="Calibri"/>
      <family val="2"/>
      <scheme val="minor"/>
    </font>
    <font>
      <b/>
      <sz val="12"/>
      <color theme="1"/>
      <name val="Calibri"/>
      <family val="2"/>
      <scheme val="minor"/>
    </font>
    <font>
      <b/>
      <sz val="20"/>
      <color theme="1"/>
      <name val="Calibri"/>
      <family val="2"/>
      <scheme val="minor"/>
    </font>
    <font>
      <b/>
      <i/>
      <sz val="11"/>
      <name val="Calibri"/>
      <family val="2"/>
      <scheme val="minor"/>
    </font>
    <font>
      <b/>
      <i/>
      <sz val="11"/>
      <color theme="1"/>
      <name val="Calibri"/>
      <family val="2"/>
      <scheme val="minor"/>
    </font>
    <font>
      <b/>
      <sz val="18"/>
      <color rgb="FF00B050"/>
      <name val="Calibri"/>
      <family val="2"/>
      <scheme val="minor"/>
    </font>
    <font>
      <sz val="14"/>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bottom style="thin">
        <color indexed="64"/>
      </bottom>
      <diagonal/>
    </border>
    <border>
      <left style="double">
        <color auto="1"/>
      </left>
      <right style="double">
        <color auto="1"/>
      </right>
      <top/>
      <bottom/>
      <diagonal/>
    </border>
    <border>
      <left style="double">
        <color auto="1"/>
      </left>
      <right style="double">
        <color auto="1"/>
      </right>
      <top style="thin">
        <color auto="1"/>
      </top>
      <bottom style="thin">
        <color auto="1"/>
      </bottom>
      <diagonal/>
    </border>
    <border>
      <left style="double">
        <color auto="1"/>
      </left>
      <right style="double">
        <color auto="1"/>
      </right>
      <top/>
      <bottom style="double">
        <color auto="1"/>
      </bottom>
      <diagonal/>
    </border>
    <border>
      <left style="double">
        <color auto="1"/>
      </left>
      <right style="double">
        <color auto="1"/>
      </right>
      <top style="double">
        <color auto="1"/>
      </top>
      <bottom/>
      <diagonal/>
    </border>
    <border>
      <left style="thin">
        <color auto="1"/>
      </left>
      <right style="thin">
        <color auto="1"/>
      </right>
      <top/>
      <bottom/>
      <diagonal/>
    </border>
    <border>
      <left style="thin">
        <color auto="1"/>
      </left>
      <right style="thin">
        <color auto="1"/>
      </right>
      <top style="thin">
        <color auto="1"/>
      </top>
      <bottom/>
      <diagonal/>
    </border>
  </borders>
  <cellStyleXfs count="3">
    <xf numFmtId="0" fontId="0" fillId="0" borderId="0"/>
    <xf numFmtId="0" fontId="4" fillId="0" borderId="0"/>
    <xf numFmtId="0" fontId="6" fillId="0" borderId="0"/>
  </cellStyleXfs>
  <cellXfs count="286">
    <xf numFmtId="0" fontId="0" fillId="0" borderId="0" xfId="0"/>
    <xf numFmtId="0" fontId="0" fillId="0" borderId="0" xfId="0" applyAlignment="1">
      <alignment horizontal="center" wrapText="1"/>
    </xf>
    <xf numFmtId="0" fontId="0" fillId="0" borderId="0" xfId="0" applyAlignment="1">
      <alignment horizontal="right" vertical="top"/>
    </xf>
    <xf numFmtId="0" fontId="0" fillId="0" borderId="0" xfId="0" applyAlignment="1">
      <alignment vertical="top" wrapText="1"/>
    </xf>
    <xf numFmtId="0" fontId="0" fillId="0" borderId="0" xfId="0" applyNumberFormat="1" applyAlignment="1">
      <alignment vertical="top" wrapText="1"/>
    </xf>
    <xf numFmtId="0" fontId="0" fillId="0" borderId="0" xfId="0" applyAlignment="1">
      <alignment horizontal="left" vertical="top" wrapText="1" indent="5"/>
    </xf>
    <xf numFmtId="0" fontId="0" fillId="0" borderId="0" xfId="0" applyAlignment="1">
      <alignment horizontal="left" vertical="top" wrapText="1"/>
    </xf>
    <xf numFmtId="0" fontId="0" fillId="0" borderId="0" xfId="0" applyFill="1"/>
    <xf numFmtId="0" fontId="0" fillId="0" borderId="0" xfId="0" applyAlignment="1">
      <alignment horizontal="right" vertical="top" wrapText="1"/>
    </xf>
    <xf numFmtId="9" fontId="0" fillId="0" borderId="0" xfId="0" applyNumberFormat="1"/>
    <xf numFmtId="0" fontId="0" fillId="0" borderId="0" xfId="0" applyFill="1" applyAlignment="1">
      <alignment horizontal="center" wrapText="1"/>
    </xf>
    <xf numFmtId="0" fontId="0" fillId="0" borderId="0" xfId="0" applyAlignment="1">
      <alignment horizontal="left"/>
    </xf>
    <xf numFmtId="0" fontId="0" fillId="4" borderId="9" xfId="0" applyFont="1" applyFill="1" applyBorder="1" applyAlignment="1">
      <alignment horizontal="left" vertical="center"/>
    </xf>
    <xf numFmtId="0" fontId="0" fillId="4" borderId="5" xfId="0" applyFont="1" applyFill="1" applyBorder="1" applyAlignment="1">
      <alignment horizontal="left" vertical="center"/>
    </xf>
    <xf numFmtId="0" fontId="0" fillId="4" borderId="4" xfId="0" applyFill="1" applyBorder="1"/>
    <xf numFmtId="0" fontId="0" fillId="4" borderId="11" xfId="0" applyFont="1" applyFill="1" applyBorder="1" applyAlignment="1">
      <alignment horizontal="left" vertical="center"/>
    </xf>
    <xf numFmtId="0" fontId="0" fillId="4" borderId="0" xfId="0" applyFill="1" applyBorder="1"/>
    <xf numFmtId="0" fontId="2" fillId="4" borderId="11" xfId="0" applyFont="1" applyFill="1" applyBorder="1" applyAlignment="1">
      <alignment horizontal="left" vertical="center"/>
    </xf>
    <xf numFmtId="0" fontId="2" fillId="4" borderId="7" xfId="0" applyFont="1" applyFill="1" applyBorder="1" applyAlignment="1">
      <alignment horizontal="left" vertical="center"/>
    </xf>
    <xf numFmtId="0" fontId="0" fillId="4" borderId="2" xfId="0" applyFill="1" applyBorder="1"/>
    <xf numFmtId="0" fontId="0" fillId="4" borderId="3" xfId="0" applyFill="1" applyBorder="1"/>
    <xf numFmtId="0" fontId="0" fillId="4" borderId="7" xfId="0" applyFont="1" applyFill="1" applyBorder="1" applyAlignment="1">
      <alignment horizontal="left" vertical="center"/>
    </xf>
    <xf numFmtId="2" fontId="0" fillId="4" borderId="4" xfId="0" applyNumberFormat="1" applyFill="1" applyBorder="1" applyAlignment="1">
      <alignment horizontal="center"/>
    </xf>
    <xf numFmtId="2" fontId="0" fillId="4" borderId="0" xfId="0" applyNumberFormat="1" applyFill="1" applyBorder="1" applyAlignment="1">
      <alignment horizontal="center"/>
    </xf>
    <xf numFmtId="2" fontId="0" fillId="4" borderId="3" xfId="0" applyNumberFormat="1" applyFill="1" applyBorder="1" applyAlignment="1">
      <alignment horizontal="center"/>
    </xf>
    <xf numFmtId="2" fontId="2" fillId="4" borderId="0" xfId="0" applyNumberFormat="1" applyFont="1" applyFill="1" applyBorder="1" applyAlignment="1">
      <alignment horizontal="center"/>
    </xf>
    <xf numFmtId="2" fontId="2" fillId="4" borderId="2" xfId="0" applyNumberFormat="1" applyFont="1" applyFill="1" applyBorder="1" applyAlignment="1">
      <alignment horizontal="center"/>
    </xf>
    <xf numFmtId="2" fontId="0" fillId="4" borderId="6" xfId="0" applyNumberFormat="1" applyFill="1" applyBorder="1" applyAlignment="1">
      <alignment horizontal="center"/>
    </xf>
    <xf numFmtId="2" fontId="0" fillId="4" borderId="14" xfId="0" applyNumberFormat="1" applyFill="1" applyBorder="1" applyAlignment="1">
      <alignment horizontal="center"/>
    </xf>
    <xf numFmtId="2" fontId="0" fillId="4" borderId="15" xfId="0" applyNumberFormat="1" applyFill="1" applyBorder="1" applyAlignment="1">
      <alignment horizontal="center"/>
    </xf>
    <xf numFmtId="2" fontId="2" fillId="4" borderId="14" xfId="0" applyNumberFormat="1" applyFont="1" applyFill="1" applyBorder="1" applyAlignment="1">
      <alignment horizontal="center"/>
    </xf>
    <xf numFmtId="2" fontId="2" fillId="4" borderId="16" xfId="0" applyNumberFormat="1" applyFont="1" applyFill="1" applyBorder="1" applyAlignment="1">
      <alignment horizontal="center"/>
    </xf>
    <xf numFmtId="0" fontId="0" fillId="4" borderId="17" xfId="0" applyFill="1" applyBorder="1" applyAlignment="1">
      <alignment horizontal="center"/>
    </xf>
    <xf numFmtId="2" fontId="0" fillId="4" borderId="17" xfId="0" applyNumberFormat="1" applyFill="1" applyBorder="1" applyAlignment="1">
      <alignment horizontal="center"/>
    </xf>
    <xf numFmtId="2" fontId="0" fillId="4" borderId="2" xfId="0" applyNumberFormat="1" applyFill="1" applyBorder="1" applyAlignment="1">
      <alignment horizontal="center"/>
    </xf>
    <xf numFmtId="0" fontId="0" fillId="2" borderId="9" xfId="0" applyFill="1" applyBorder="1"/>
    <xf numFmtId="0" fontId="0" fillId="4" borderId="3" xfId="0" applyFill="1" applyBorder="1" applyAlignment="1">
      <alignment horizontal="center" wrapText="1"/>
    </xf>
    <xf numFmtId="0" fontId="0" fillId="4" borderId="10" xfId="0" applyFill="1" applyBorder="1" applyAlignment="1">
      <alignment horizontal="center" wrapText="1"/>
    </xf>
    <xf numFmtId="0" fontId="1" fillId="4" borderId="9" xfId="0" applyFont="1" applyFill="1" applyBorder="1" applyAlignment="1">
      <alignment horizontal="left"/>
    </xf>
    <xf numFmtId="11" fontId="0" fillId="4" borderId="14" xfId="0" applyNumberFormat="1" applyFill="1" applyBorder="1" applyAlignment="1">
      <alignment horizontal="center"/>
    </xf>
    <xf numFmtId="11" fontId="0" fillId="4" borderId="0" xfId="0" applyNumberFormat="1" applyFill="1" applyBorder="1" applyAlignment="1">
      <alignment horizontal="center"/>
    </xf>
    <xf numFmtId="11" fontId="0" fillId="4" borderId="12" xfId="0" applyNumberFormat="1" applyFill="1" applyBorder="1" applyAlignment="1">
      <alignment horizontal="center"/>
    </xf>
    <xf numFmtId="11" fontId="0" fillId="4" borderId="2" xfId="0" applyNumberFormat="1" applyFill="1" applyBorder="1" applyAlignment="1">
      <alignment horizontal="center"/>
    </xf>
    <xf numFmtId="0" fontId="0" fillId="0" borderId="0" xfId="0" applyFill="1" applyBorder="1"/>
    <xf numFmtId="0" fontId="0" fillId="0" borderId="0" xfId="0" applyFill="1" applyBorder="1" applyAlignment="1">
      <alignment horizontal="center"/>
    </xf>
    <xf numFmtId="0" fontId="0" fillId="4" borderId="3" xfId="0" applyFill="1" applyBorder="1" applyAlignment="1">
      <alignment horizontal="left" wrapText="1"/>
    </xf>
    <xf numFmtId="2" fontId="0" fillId="4" borderId="4" xfId="0" applyNumberFormat="1" applyFill="1" applyBorder="1" applyAlignment="1">
      <alignment horizontal="left"/>
    </xf>
    <xf numFmtId="2" fontId="0" fillId="4" borderId="0" xfId="0" applyNumberFormat="1" applyFill="1" applyBorder="1" applyAlignment="1">
      <alignment horizontal="left"/>
    </xf>
    <xf numFmtId="2" fontId="0" fillId="4" borderId="3" xfId="0" applyNumberFormat="1" applyFill="1" applyBorder="1" applyAlignment="1">
      <alignment horizontal="left"/>
    </xf>
    <xf numFmtId="2" fontId="2" fillId="4" borderId="0" xfId="0" applyNumberFormat="1" applyFont="1" applyFill="1" applyBorder="1" applyAlignment="1">
      <alignment horizontal="left"/>
    </xf>
    <xf numFmtId="2" fontId="2" fillId="4" borderId="2" xfId="0" applyNumberFormat="1" applyFont="1" applyFill="1" applyBorder="1" applyAlignment="1">
      <alignment horizontal="left"/>
    </xf>
    <xf numFmtId="0" fontId="0" fillId="0" borderId="0" xfId="0" applyFill="1" applyBorder="1" applyAlignment="1">
      <alignment horizontal="left"/>
    </xf>
    <xf numFmtId="11" fontId="0" fillId="4" borderId="16" xfId="0" applyNumberFormat="1" applyFill="1" applyBorder="1" applyAlignment="1">
      <alignment horizontal="center"/>
    </xf>
    <xf numFmtId="0" fontId="0" fillId="0" borderId="0" xfId="0" applyFill="1" applyAlignment="1">
      <alignment horizontal="left"/>
    </xf>
    <xf numFmtId="0" fontId="0" fillId="0" borderId="6" xfId="0" applyFill="1" applyBorder="1" applyAlignment="1">
      <alignment horizontal="center"/>
    </xf>
    <xf numFmtId="0" fontId="0" fillId="4" borderId="0" xfId="0" applyFill="1"/>
    <xf numFmtId="0" fontId="0" fillId="0" borderId="2"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9" xfId="0" applyBorder="1"/>
    <xf numFmtId="0" fontId="0" fillId="0" borderId="3" xfId="0" applyBorder="1" applyAlignment="1">
      <alignment horizontal="center" wrapText="1"/>
    </xf>
    <xf numFmtId="0" fontId="0" fillId="0" borderId="3" xfId="0" applyFill="1" applyBorder="1" applyAlignment="1">
      <alignment horizontal="center" wrapText="1"/>
    </xf>
    <xf numFmtId="0" fontId="0" fillId="0" borderId="3" xfId="0" applyBorder="1"/>
    <xf numFmtId="0" fontId="0" fillId="0" borderId="12" xfId="0" applyFill="1" applyBorder="1" applyAlignment="1">
      <alignment horizontal="right"/>
    </xf>
    <xf numFmtId="0" fontId="0" fillId="2" borderId="3" xfId="0" applyFill="1" applyBorder="1"/>
    <xf numFmtId="0" fontId="0" fillId="0" borderId="11" xfId="0" applyFill="1" applyBorder="1"/>
    <xf numFmtId="0" fontId="0" fillId="0" borderId="7" xfId="0" applyFill="1" applyBorder="1"/>
    <xf numFmtId="0" fontId="0" fillId="0" borderId="2" xfId="0" applyFill="1" applyBorder="1"/>
    <xf numFmtId="0" fontId="0" fillId="0" borderId="8" xfId="0" applyFill="1" applyBorder="1" applyAlignment="1">
      <alignment horizontal="right"/>
    </xf>
    <xf numFmtId="0" fontId="0" fillId="2" borderId="10" xfId="0" applyFill="1" applyBorder="1"/>
    <xf numFmtId="9" fontId="0" fillId="0" borderId="18" xfId="0" applyNumberFormat="1" applyFill="1" applyBorder="1"/>
    <xf numFmtId="9" fontId="0" fillId="0" borderId="13" xfId="0" applyNumberFormat="1" applyFill="1" applyBorder="1"/>
    <xf numFmtId="0" fontId="0" fillId="0" borderId="4" xfId="0" applyFill="1" applyBorder="1"/>
    <xf numFmtId="9" fontId="0" fillId="0" borderId="4" xfId="0" applyNumberFormat="1" applyFill="1" applyBorder="1"/>
    <xf numFmtId="0" fontId="0" fillId="2" borderId="9" xfId="0" applyFill="1" applyBorder="1" applyAlignment="1">
      <alignment wrapText="1"/>
    </xf>
    <xf numFmtId="0" fontId="0" fillId="2" borderId="10" xfId="0" applyFill="1" applyBorder="1" applyAlignment="1">
      <alignment horizontal="center" wrapText="1"/>
    </xf>
    <xf numFmtId="0" fontId="1" fillId="2" borderId="9" xfId="0" applyFont="1" applyFill="1" applyBorder="1"/>
    <xf numFmtId="0" fontId="1" fillId="2" borderId="9" xfId="0" applyFont="1" applyFill="1" applyBorder="1" applyAlignment="1">
      <alignment horizontal="left"/>
    </xf>
    <xf numFmtId="0" fontId="0" fillId="2" borderId="3" xfId="0" applyFill="1" applyBorder="1" applyAlignment="1">
      <alignment horizontal="left"/>
    </xf>
    <xf numFmtId="0" fontId="0" fillId="2" borderId="10" xfId="0" applyFill="1" applyBorder="1" applyAlignment="1">
      <alignment horizontal="left"/>
    </xf>
    <xf numFmtId="0" fontId="0" fillId="0" borderId="0" xfId="0" applyFont="1"/>
    <xf numFmtId="0" fontId="0" fillId="0" borderId="0" xfId="0" applyFont="1" applyAlignment="1">
      <alignment horizontal="center"/>
    </xf>
    <xf numFmtId="0" fontId="0" fillId="0" borderId="0" xfId="0" applyFont="1" applyFill="1"/>
    <xf numFmtId="0" fontId="0" fillId="2" borderId="9" xfId="0" applyFont="1" applyFill="1" applyBorder="1"/>
    <xf numFmtId="0" fontId="0" fillId="2" borderId="3" xfId="0" applyFont="1" applyFill="1" applyBorder="1" applyAlignment="1">
      <alignment horizontal="center"/>
    </xf>
    <xf numFmtId="0" fontId="0" fillId="4" borderId="0" xfId="0" applyFont="1" applyFill="1"/>
    <xf numFmtId="0" fontId="0" fillId="0" borderId="0" xfId="0" applyFont="1" applyFill="1" applyBorder="1"/>
    <xf numFmtId="0" fontId="0" fillId="0" borderId="0" xfId="0" applyFont="1" applyFill="1" applyBorder="1" applyAlignment="1">
      <alignment horizontal="center"/>
    </xf>
    <xf numFmtId="0" fontId="0" fillId="0" borderId="0" xfId="0" applyFill="1" applyAlignment="1">
      <alignment wrapText="1"/>
    </xf>
    <xf numFmtId="0" fontId="0" fillId="0" borderId="0" xfId="0" applyFill="1" applyBorder="1" applyAlignment="1">
      <alignment wrapText="1"/>
    </xf>
    <xf numFmtId="0" fontId="0" fillId="2" borderId="10" xfId="0" applyFill="1" applyBorder="1" applyAlignment="1">
      <alignment horizontal="right" wrapText="1"/>
    </xf>
    <xf numFmtId="0" fontId="0" fillId="2" borderId="9" xfId="0" applyFill="1" applyBorder="1" applyAlignment="1">
      <alignment horizontal="center" wrapText="1"/>
    </xf>
    <xf numFmtId="0" fontId="0" fillId="0" borderId="9" xfId="2" applyFont="1" applyFill="1" applyBorder="1"/>
    <xf numFmtId="0" fontId="0" fillId="2" borderId="9" xfId="2" applyFont="1" applyFill="1" applyBorder="1"/>
    <xf numFmtId="10" fontId="0" fillId="2" borderId="3" xfId="2" applyNumberFormat="1" applyFont="1" applyFill="1" applyBorder="1" applyAlignment="1">
      <alignment horizontal="center" wrapText="1"/>
    </xf>
    <xf numFmtId="0" fontId="0" fillId="2" borderId="1" xfId="2" applyFont="1" applyFill="1" applyBorder="1" applyAlignment="1">
      <alignment horizontal="center" wrapText="1"/>
    </xf>
    <xf numFmtId="10" fontId="0" fillId="0" borderId="3" xfId="0" applyNumberFormat="1" applyFont="1" applyFill="1" applyBorder="1" applyAlignment="1">
      <alignment horizontal="center"/>
    </xf>
    <xf numFmtId="0" fontId="0" fillId="0" borderId="0" xfId="0" applyFill="1" applyBorder="1" applyAlignment="1">
      <alignment horizontal="right"/>
    </xf>
    <xf numFmtId="0" fontId="0" fillId="0" borderId="18" xfId="0" applyFill="1" applyBorder="1" applyAlignment="1">
      <alignment horizontal="left"/>
    </xf>
    <xf numFmtId="0" fontId="0" fillId="0" borderId="5" xfId="0" applyFill="1" applyBorder="1"/>
    <xf numFmtId="0" fontId="0" fillId="0" borderId="6" xfId="0" applyFill="1" applyBorder="1" applyAlignment="1">
      <alignment horizontal="right"/>
    </xf>
    <xf numFmtId="9" fontId="0" fillId="0" borderId="5" xfId="0" applyNumberFormat="1" applyFill="1" applyBorder="1" applyAlignment="1">
      <alignment horizontal="center"/>
    </xf>
    <xf numFmtId="9" fontId="0" fillId="0" borderId="11" xfId="0" applyNumberFormat="1" applyFill="1" applyBorder="1" applyAlignment="1">
      <alignment horizontal="center"/>
    </xf>
    <xf numFmtId="0" fontId="0" fillId="0" borderId="12" xfId="0" applyFill="1" applyBorder="1" applyAlignment="1">
      <alignment horizontal="center"/>
    </xf>
    <xf numFmtId="0" fontId="0" fillId="0" borderId="0" xfId="0" applyFill="1" applyAlignment="1">
      <alignment horizontal="right"/>
    </xf>
    <xf numFmtId="9" fontId="0" fillId="0" borderId="18" xfId="0" applyNumberFormat="1" applyFill="1" applyBorder="1" applyAlignment="1">
      <alignment horizontal="left"/>
    </xf>
    <xf numFmtId="9" fontId="0" fillId="0" borderId="0" xfId="0" applyNumberFormat="1" applyFill="1" applyBorder="1" applyAlignment="1">
      <alignment horizontal="left"/>
    </xf>
    <xf numFmtId="0" fontId="0" fillId="0" borderId="2" xfId="0" applyFill="1" applyBorder="1" applyAlignment="1">
      <alignment horizontal="right"/>
    </xf>
    <xf numFmtId="9" fontId="0" fillId="0" borderId="7" xfId="0" applyNumberFormat="1" applyFill="1" applyBorder="1" applyAlignment="1">
      <alignment horizontal="center"/>
    </xf>
    <xf numFmtId="0" fontId="0" fillId="0" borderId="8" xfId="0" applyFill="1" applyBorder="1" applyAlignment="1">
      <alignment horizontal="center"/>
    </xf>
    <xf numFmtId="0" fontId="0" fillId="0" borderId="4" xfId="0" applyFill="1" applyBorder="1" applyAlignment="1">
      <alignment horizontal="right"/>
    </xf>
    <xf numFmtId="9" fontId="0" fillId="0" borderId="4" xfId="0" applyNumberFormat="1" applyFill="1" applyBorder="1" applyAlignment="1">
      <alignment horizontal="center"/>
    </xf>
    <xf numFmtId="0" fontId="0" fillId="0" borderId="0" xfId="0" applyFont="1" applyAlignment="1">
      <alignment horizontal="center"/>
    </xf>
    <xf numFmtId="10" fontId="0" fillId="0" borderId="0" xfId="0" applyNumberFormat="1" applyFont="1" applyFill="1" applyBorder="1" applyAlignment="1">
      <alignment horizontal="center"/>
    </xf>
    <xf numFmtId="0" fontId="0" fillId="0" borderId="0" xfId="0" applyFont="1" applyBorder="1"/>
    <xf numFmtId="10" fontId="0" fillId="0" borderId="0" xfId="2" applyNumberFormat="1" applyFont="1" applyFill="1" applyBorder="1" applyAlignment="1">
      <alignment horizontal="center"/>
    </xf>
    <xf numFmtId="0" fontId="2" fillId="0" borderId="0" xfId="2" applyFont="1" applyFill="1" applyBorder="1"/>
    <xf numFmtId="0" fontId="0" fillId="0" borderId="0" xfId="0" applyFont="1" applyFill="1" applyAlignment="1">
      <alignment horizontal="center"/>
    </xf>
    <xf numFmtId="9" fontId="0" fillId="0" borderId="0" xfId="0" applyNumberFormat="1" applyFont="1" applyFill="1" applyBorder="1" applyAlignment="1">
      <alignment horizontal="center"/>
    </xf>
    <xf numFmtId="0" fontId="0" fillId="0" borderId="11" xfId="0" applyFont="1" applyFill="1" applyBorder="1"/>
    <xf numFmtId="0" fontId="0" fillId="0" borderId="7" xfId="0" applyFont="1" applyFill="1" applyBorder="1"/>
    <xf numFmtId="0" fontId="0" fillId="0" borderId="2" xfId="0" applyFont="1" applyFill="1" applyBorder="1" applyAlignment="1">
      <alignment horizontal="center"/>
    </xf>
    <xf numFmtId="0" fontId="0" fillId="0" borderId="0" xfId="2" applyFont="1" applyFill="1"/>
    <xf numFmtId="0" fontId="3" fillId="0" borderId="11" xfId="0" applyFont="1" applyFill="1" applyBorder="1" applyAlignment="1">
      <alignmen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0" fillId="0" borderId="11" xfId="2" applyFont="1" applyFill="1" applyBorder="1"/>
    <xf numFmtId="0" fontId="0" fillId="0" borderId="18" xfId="0" applyFont="1" applyFill="1" applyBorder="1" applyAlignment="1">
      <alignment horizontal="center"/>
    </xf>
    <xf numFmtId="0" fontId="0" fillId="0" borderId="0" xfId="2" applyFont="1" applyFill="1" applyBorder="1" applyAlignment="1">
      <alignment horizontal="right"/>
    </xf>
    <xf numFmtId="0" fontId="0" fillId="0" borderId="0" xfId="2" applyFont="1" applyFill="1" applyAlignment="1">
      <alignment horizontal="right"/>
    </xf>
    <xf numFmtId="0" fontId="0" fillId="0" borderId="0" xfId="0" applyFont="1" applyAlignment="1">
      <alignment horizontal="left"/>
    </xf>
    <xf numFmtId="0" fontId="0" fillId="0" borderId="0" xfId="0" applyFont="1" applyFill="1" applyAlignment="1">
      <alignment horizontal="right"/>
    </xf>
    <xf numFmtId="0" fontId="2" fillId="0" borderId="0" xfId="0" applyFont="1"/>
    <xf numFmtId="9" fontId="0" fillId="0" borderId="19" xfId="0" applyNumberFormat="1" applyFont="1" applyBorder="1" applyAlignment="1">
      <alignment horizontal="center"/>
    </xf>
    <xf numFmtId="9" fontId="0" fillId="0" borderId="18" xfId="0" applyNumberFormat="1" applyFont="1" applyBorder="1" applyAlignment="1">
      <alignment horizontal="center"/>
    </xf>
    <xf numFmtId="9" fontId="0" fillId="0" borderId="18" xfId="0" applyNumberFormat="1" applyFont="1" applyFill="1" applyBorder="1" applyAlignment="1">
      <alignment horizontal="center"/>
    </xf>
    <xf numFmtId="0" fontId="0" fillId="0" borderId="7" xfId="0" applyFont="1" applyFill="1" applyBorder="1" applyAlignment="1">
      <alignment horizontal="left"/>
    </xf>
    <xf numFmtId="164" fontId="0" fillId="0" borderId="0" xfId="0" applyNumberFormat="1" applyFill="1" applyAlignment="1">
      <alignment horizontal="right"/>
    </xf>
    <xf numFmtId="164" fontId="0" fillId="0" borderId="0" xfId="0" applyNumberFormat="1" applyFill="1" applyAlignment="1">
      <alignment horizontal="right" wrapText="1"/>
    </xf>
    <xf numFmtId="164" fontId="0" fillId="0" borderId="0" xfId="0" applyNumberFormat="1" applyAlignment="1">
      <alignment horizontal="right" wrapText="1"/>
    </xf>
    <xf numFmtId="164" fontId="0" fillId="0" borderId="0" xfId="0" applyNumberFormat="1"/>
    <xf numFmtId="10" fontId="0" fillId="0" borderId="3" xfId="2" applyNumberFormat="1" applyFont="1" applyFill="1" applyBorder="1" applyAlignment="1">
      <alignment horizontal="center"/>
    </xf>
    <xf numFmtId="0" fontId="3" fillId="2" borderId="9" xfId="0" applyFont="1" applyFill="1" applyBorder="1" applyAlignment="1">
      <alignment vertical="top" wrapText="1"/>
    </xf>
    <xf numFmtId="1" fontId="0" fillId="0" borderId="12" xfId="0" applyNumberFormat="1" applyFont="1" applyFill="1" applyBorder="1" applyAlignment="1">
      <alignment horizontal="center"/>
    </xf>
    <xf numFmtId="1" fontId="0" fillId="0" borderId="8" xfId="0" applyNumberFormat="1" applyFont="1" applyFill="1" applyBorder="1" applyAlignment="1">
      <alignment horizontal="center"/>
    </xf>
    <xf numFmtId="1" fontId="0" fillId="0" borderId="11" xfId="0" applyNumberFormat="1" applyFont="1" applyFill="1" applyBorder="1" applyAlignment="1">
      <alignment horizontal="center"/>
    </xf>
    <xf numFmtId="1" fontId="0" fillId="0" borderId="7" xfId="0" applyNumberFormat="1" applyFont="1" applyFill="1" applyBorder="1" applyAlignment="1">
      <alignment horizontal="center"/>
    </xf>
    <xf numFmtId="1" fontId="0" fillId="0" borderId="18" xfId="0" applyNumberFormat="1" applyFont="1" applyFill="1" applyBorder="1" applyAlignment="1">
      <alignment horizontal="center"/>
    </xf>
    <xf numFmtId="1" fontId="0" fillId="0" borderId="13" xfId="0" applyNumberFormat="1" applyFont="1" applyFill="1" applyBorder="1" applyAlignment="1">
      <alignment horizontal="center"/>
    </xf>
    <xf numFmtId="0" fontId="0" fillId="0" borderId="0" xfId="0" applyFont="1" applyAlignment="1">
      <alignment horizontal="center"/>
    </xf>
    <xf numFmtId="0" fontId="0" fillId="0" borderId="5" xfId="0" applyFont="1" applyBorder="1"/>
    <xf numFmtId="10" fontId="0" fillId="0" borderId="0" xfId="0" applyNumberFormat="1" applyFont="1" applyFill="1" applyAlignment="1">
      <alignment horizontal="center"/>
    </xf>
    <xf numFmtId="165" fontId="0" fillId="0" borderId="0" xfId="0" applyNumberFormat="1" applyFont="1" applyFill="1" applyAlignment="1">
      <alignment horizontal="center"/>
    </xf>
    <xf numFmtId="2" fontId="0" fillId="4" borderId="12" xfId="0" applyNumberFormat="1" applyFill="1" applyBorder="1" applyAlignment="1">
      <alignment horizontal="center"/>
    </xf>
    <xf numFmtId="0" fontId="0" fillId="2" borderId="9" xfId="0" applyFont="1" applyFill="1" applyBorder="1" applyAlignment="1">
      <alignment horizontal="center"/>
    </xf>
    <xf numFmtId="0" fontId="0" fillId="2" borderId="1" xfId="0" applyFont="1" applyFill="1" applyBorder="1" applyAlignment="1">
      <alignment horizontal="center"/>
    </xf>
    <xf numFmtId="0" fontId="0" fillId="2" borderId="0" xfId="0" applyFill="1" applyBorder="1"/>
    <xf numFmtId="0" fontId="0" fillId="0" borderId="2" xfId="0" applyFill="1" applyBorder="1" applyAlignment="1">
      <alignment wrapText="1"/>
    </xf>
    <xf numFmtId="0" fontId="0" fillId="2" borderId="0" xfId="0" applyFill="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2" xfId="0" applyFill="1" applyBorder="1"/>
    <xf numFmtId="0" fontId="0" fillId="2" borderId="8" xfId="0" applyFill="1" applyBorder="1"/>
    <xf numFmtId="0" fontId="9" fillId="2" borderId="0" xfId="0" applyFont="1" applyFill="1"/>
    <xf numFmtId="0" fontId="5" fillId="2" borderId="0" xfId="0" applyFont="1" applyFill="1"/>
    <xf numFmtId="0" fontId="8" fillId="2" borderId="0" xfId="0" applyFont="1" applyFill="1" applyAlignment="1"/>
    <xf numFmtId="0" fontId="1" fillId="2" borderId="0" xfId="0" applyFont="1" applyFill="1"/>
    <xf numFmtId="0" fontId="2" fillId="2" borderId="0" xfId="0" applyFont="1" applyFill="1"/>
    <xf numFmtId="2" fontId="0" fillId="2" borderId="0" xfId="0" applyNumberFormat="1" applyFill="1" applyAlignment="1">
      <alignment horizontal="center"/>
    </xf>
    <xf numFmtId="0" fontId="0" fillId="2" borderId="0" xfId="0" applyFill="1" applyAlignment="1">
      <alignment horizontal="center"/>
    </xf>
    <xf numFmtId="0" fontId="2" fillId="4" borderId="9" xfId="0" applyFont="1" applyFill="1" applyBorder="1" applyAlignment="1">
      <alignment horizontal="left" vertical="center"/>
    </xf>
    <xf numFmtId="0" fontId="2" fillId="4" borderId="3" xfId="0" applyFont="1" applyFill="1" applyBorder="1"/>
    <xf numFmtId="2" fontId="2" fillId="4" borderId="15" xfId="0" applyNumberFormat="1" applyFont="1" applyFill="1" applyBorder="1" applyAlignment="1">
      <alignment horizontal="center"/>
    </xf>
    <xf numFmtId="2" fontId="2" fillId="4" borderId="3" xfId="0" applyNumberFormat="1" applyFont="1" applyFill="1" applyBorder="1" applyAlignment="1">
      <alignment horizontal="center"/>
    </xf>
    <xf numFmtId="11" fontId="2" fillId="4" borderId="15" xfId="0" applyNumberFormat="1" applyFont="1" applyFill="1" applyBorder="1" applyAlignment="1">
      <alignment horizontal="center"/>
    </xf>
    <xf numFmtId="11" fontId="2" fillId="4" borderId="3" xfId="0" applyNumberFormat="1" applyFont="1" applyFill="1" applyBorder="1" applyAlignment="1">
      <alignment horizontal="center"/>
    </xf>
    <xf numFmtId="11" fontId="2" fillId="4" borderId="10" xfId="0" applyNumberFormat="1" applyFont="1" applyFill="1" applyBorder="1" applyAlignment="1">
      <alignment horizontal="center"/>
    </xf>
    <xf numFmtId="0" fontId="7" fillId="2" borderId="0" xfId="0" applyFont="1" applyFill="1"/>
    <xf numFmtId="0" fontId="7" fillId="2" borderId="0" xfId="0" applyFont="1" applyFill="1" applyAlignment="1">
      <alignment wrapText="1"/>
    </xf>
    <xf numFmtId="0" fontId="0" fillId="0" borderId="13"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2" borderId="1" xfId="0" applyFill="1" applyBorder="1" applyAlignment="1">
      <alignment horizontal="center"/>
    </xf>
    <xf numFmtId="0" fontId="0" fillId="0" borderId="7" xfId="2" applyFont="1" applyFill="1" applyBorder="1" applyAlignment="1">
      <alignment horizontal="center" wrapText="1"/>
    </xf>
    <xf numFmtId="0" fontId="0" fillId="0" borderId="2" xfId="2" applyFont="1" applyFill="1" applyBorder="1" applyAlignment="1">
      <alignment horizontal="center" wrapText="1"/>
    </xf>
    <xf numFmtId="0" fontId="0" fillId="0" borderId="8" xfId="2" applyFont="1" applyFill="1" applyBorder="1" applyAlignment="1">
      <alignment horizontal="center" wrapText="1"/>
    </xf>
    <xf numFmtId="164" fontId="0" fillId="0" borderId="0" xfId="0" applyNumberFormat="1" applyFill="1" applyAlignment="1">
      <alignment horizontal="center"/>
    </xf>
    <xf numFmtId="0" fontId="0" fillId="3" borderId="1" xfId="0" applyFill="1" applyBorder="1" applyAlignment="1">
      <alignment horizontal="center" wrapText="1"/>
    </xf>
    <xf numFmtId="2" fontId="0" fillId="3" borderId="1" xfId="0" applyNumberFormat="1" applyFill="1" applyBorder="1" applyAlignment="1">
      <alignment horizontal="center"/>
    </xf>
    <xf numFmtId="9" fontId="0" fillId="3" borderId="1" xfId="0" applyNumberFormat="1" applyFill="1" applyBorder="1" applyAlignment="1">
      <alignment horizontal="center"/>
    </xf>
    <xf numFmtId="2" fontId="1" fillId="4" borderId="1" xfId="0" applyNumberFormat="1" applyFont="1" applyFill="1" applyBorder="1" applyAlignment="1">
      <alignment horizontal="center"/>
    </xf>
    <xf numFmtId="2" fontId="2" fillId="4" borderId="19" xfId="0" applyNumberFormat="1" applyFont="1" applyFill="1" applyBorder="1" applyAlignment="1">
      <alignment horizontal="center"/>
    </xf>
    <xf numFmtId="2" fontId="2" fillId="4" borderId="18" xfId="0" applyNumberFormat="1" applyFont="1" applyFill="1" applyBorder="1" applyAlignment="1">
      <alignment horizontal="center"/>
    </xf>
    <xf numFmtId="2" fontId="2" fillId="4" borderId="13" xfId="0" applyNumberFormat="1" applyFont="1" applyFill="1" applyBorder="1" applyAlignment="1">
      <alignment horizontal="center"/>
    </xf>
    <xf numFmtId="2" fontId="2" fillId="4" borderId="1" xfId="0" applyNumberFormat="1" applyFont="1" applyFill="1" applyBorder="1" applyAlignment="1">
      <alignment horizontal="center"/>
    </xf>
    <xf numFmtId="0" fontId="3" fillId="2" borderId="3" xfId="0" applyFont="1" applyFill="1" applyBorder="1" applyAlignment="1">
      <alignment horizontal="center" vertical="top" wrapText="1"/>
    </xf>
    <xf numFmtId="0" fontId="3" fillId="2" borderId="10" xfId="0" applyFont="1" applyFill="1" applyBorder="1" applyAlignment="1">
      <alignment horizontal="center" vertical="top" wrapText="1"/>
    </xf>
    <xf numFmtId="0" fontId="0" fillId="0" borderId="11" xfId="0" applyFont="1" applyBorder="1"/>
    <xf numFmtId="0" fontId="0" fillId="0" borderId="7" xfId="0" applyFont="1" applyBorder="1"/>
    <xf numFmtId="0" fontId="3" fillId="2" borderId="3" xfId="0" applyFont="1" applyFill="1" applyBorder="1" applyAlignment="1">
      <alignment vertical="top" wrapText="1"/>
    </xf>
    <xf numFmtId="0" fontId="0" fillId="0" borderId="2" xfId="0" applyBorder="1"/>
    <xf numFmtId="0" fontId="1" fillId="2" borderId="0" xfId="0" applyFont="1" applyFill="1" applyAlignment="1">
      <alignment horizontal="left"/>
    </xf>
    <xf numFmtId="0" fontId="8" fillId="2" borderId="0" xfId="0" applyFont="1" applyFill="1" applyAlignment="1">
      <alignment horizontal="left"/>
    </xf>
    <xf numFmtId="0" fontId="10" fillId="0" borderId="5" xfId="0" applyFont="1" applyFill="1" applyBorder="1" applyAlignment="1">
      <alignment vertical="top" wrapText="1"/>
    </xf>
    <xf numFmtId="0" fontId="3" fillId="0" borderId="4" xfId="0" applyFont="1" applyFill="1" applyBorder="1" applyAlignment="1">
      <alignment vertical="top" wrapText="1"/>
    </xf>
    <xf numFmtId="2" fontId="3" fillId="0" borderId="4" xfId="0" applyNumberFormat="1" applyFont="1" applyFill="1" applyBorder="1" applyAlignment="1">
      <alignment horizontal="center" vertical="top" wrapText="1"/>
    </xf>
    <xf numFmtId="2" fontId="3" fillId="0" borderId="6" xfId="0" applyNumberFormat="1" applyFont="1" applyFill="1" applyBorder="1" applyAlignment="1">
      <alignment horizontal="center" vertical="top" wrapText="1"/>
    </xf>
    <xf numFmtId="2" fontId="0" fillId="0" borderId="0"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Border="1"/>
    <xf numFmtId="0" fontId="11" fillId="0" borderId="11" xfId="0" applyFont="1" applyFill="1" applyBorder="1"/>
    <xf numFmtId="2" fontId="0" fillId="0" borderId="2" xfId="0" applyNumberFormat="1" applyFont="1" applyBorder="1" applyAlignment="1">
      <alignment horizontal="center"/>
    </xf>
    <xf numFmtId="2" fontId="0" fillId="0" borderId="8" xfId="0" applyNumberFormat="1" applyFont="1" applyBorder="1" applyAlignment="1">
      <alignment horizontal="center"/>
    </xf>
    <xf numFmtId="1" fontId="0" fillId="0" borderId="5" xfId="0" applyNumberFormat="1" applyFill="1" applyBorder="1"/>
    <xf numFmtId="0" fontId="0" fillId="0" borderId="6" xfId="0" applyFill="1" applyBorder="1" applyAlignment="1">
      <alignment horizontal="left"/>
    </xf>
    <xf numFmtId="2" fontId="0" fillId="0" borderId="11" xfId="0" applyNumberFormat="1" applyFill="1" applyBorder="1"/>
    <xf numFmtId="0" fontId="0" fillId="0" borderId="12" xfId="0" applyFill="1" applyBorder="1" applyAlignment="1">
      <alignment horizontal="left"/>
    </xf>
    <xf numFmtId="2" fontId="0" fillId="0" borderId="7" xfId="0" applyNumberFormat="1" applyFill="1" applyBorder="1"/>
    <xf numFmtId="0" fontId="0" fillId="0" borderId="8" xfId="0" applyFill="1" applyBorder="1" applyAlignment="1">
      <alignment horizontal="left"/>
    </xf>
    <xf numFmtId="0" fontId="1" fillId="0" borderId="9" xfId="0" applyFont="1" applyFill="1" applyBorder="1" applyAlignment="1">
      <alignment horizontal="left"/>
    </xf>
    <xf numFmtId="0" fontId="0" fillId="0" borderId="3" xfId="0" applyFill="1" applyBorder="1"/>
    <xf numFmtId="0" fontId="0" fillId="0" borderId="5" xfId="0" applyFont="1" applyFill="1" applyBorder="1" applyAlignment="1">
      <alignment horizontal="left" vertical="center"/>
    </xf>
    <xf numFmtId="11" fontId="0" fillId="0" borderId="5" xfId="0" applyNumberFormat="1" applyFont="1" applyFill="1" applyBorder="1" applyAlignment="1">
      <alignment horizontal="center" vertical="center"/>
    </xf>
    <xf numFmtId="11" fontId="0" fillId="0" borderId="4" xfId="0" applyNumberFormat="1" applyFont="1" applyFill="1" applyBorder="1" applyAlignment="1">
      <alignment horizontal="center"/>
    </xf>
    <xf numFmtId="11" fontId="0" fillId="0" borderId="19" xfId="0" applyNumberFormat="1" applyFont="1" applyFill="1" applyBorder="1" applyAlignment="1">
      <alignment horizontal="center"/>
    </xf>
    <xf numFmtId="0" fontId="0" fillId="0" borderId="11" xfId="0" applyFont="1" applyFill="1" applyBorder="1" applyAlignment="1">
      <alignment horizontal="left" vertical="center"/>
    </xf>
    <xf numFmtId="11" fontId="0" fillId="0" borderId="11" xfId="0" applyNumberFormat="1" applyFont="1" applyFill="1" applyBorder="1" applyAlignment="1">
      <alignment horizontal="center" vertical="center"/>
    </xf>
    <xf numFmtId="11" fontId="0" fillId="0" borderId="0" xfId="0" applyNumberFormat="1" applyFont="1" applyFill="1" applyBorder="1" applyAlignment="1">
      <alignment horizontal="center"/>
    </xf>
    <xf numFmtId="11" fontId="0" fillId="0" borderId="18" xfId="0" applyNumberFormat="1" applyFont="1" applyFill="1" applyBorder="1" applyAlignment="1">
      <alignment horizontal="center"/>
    </xf>
    <xf numFmtId="0" fontId="0" fillId="0" borderId="9" xfId="0" applyFont="1" applyFill="1" applyBorder="1" applyAlignment="1">
      <alignment horizontal="left" vertical="center"/>
    </xf>
    <xf numFmtId="11" fontId="0" fillId="0" borderId="9" xfId="0" applyNumberFormat="1" applyFont="1" applyFill="1" applyBorder="1" applyAlignment="1">
      <alignment horizontal="center" vertical="center"/>
    </xf>
    <xf numFmtId="11" fontId="0" fillId="0" borderId="3" xfId="0" applyNumberFormat="1" applyFont="1" applyFill="1" applyBorder="1" applyAlignment="1">
      <alignment horizontal="center"/>
    </xf>
    <xf numFmtId="11" fontId="0" fillId="0" borderId="1" xfId="0" applyNumberFormat="1" applyFont="1" applyFill="1" applyBorder="1" applyAlignment="1">
      <alignment horizontal="center"/>
    </xf>
    <xf numFmtId="0" fontId="2" fillId="0" borderId="11" xfId="0" applyFont="1" applyFill="1" applyBorder="1" applyAlignment="1">
      <alignment horizontal="left" vertical="center"/>
    </xf>
    <xf numFmtId="11" fontId="2" fillId="0" borderId="11" xfId="0" applyNumberFormat="1" applyFont="1" applyFill="1" applyBorder="1" applyAlignment="1">
      <alignment horizontal="center" vertical="center"/>
    </xf>
    <xf numFmtId="0" fontId="2" fillId="0" borderId="7" xfId="0" applyFont="1" applyFill="1" applyBorder="1" applyAlignment="1">
      <alignment horizontal="left" vertical="center"/>
    </xf>
    <xf numFmtId="11" fontId="2" fillId="0" borderId="7" xfId="0" applyNumberFormat="1" applyFont="1" applyFill="1" applyBorder="1" applyAlignment="1">
      <alignment horizontal="center" vertical="center"/>
    </xf>
    <xf numFmtId="11" fontId="0" fillId="0" borderId="2" xfId="0" applyNumberFormat="1" applyFont="1" applyFill="1" applyBorder="1" applyAlignment="1">
      <alignment horizontal="center"/>
    </xf>
    <xf numFmtId="11" fontId="0" fillId="0" borderId="13" xfId="0" applyNumberFormat="1" applyFont="1" applyFill="1" applyBorder="1" applyAlignment="1">
      <alignment horizontal="center"/>
    </xf>
    <xf numFmtId="11" fontId="1" fillId="0" borderId="9" xfId="0" applyNumberFormat="1" applyFont="1" applyFill="1" applyBorder="1" applyAlignment="1">
      <alignment horizontal="center"/>
    </xf>
    <xf numFmtId="11" fontId="0" fillId="0" borderId="3" xfId="0" applyNumberFormat="1" applyFill="1" applyBorder="1" applyAlignment="1">
      <alignment horizontal="center"/>
    </xf>
    <xf numFmtId="11" fontId="0" fillId="0" borderId="1" xfId="0" applyNumberFormat="1" applyFill="1" applyBorder="1" applyAlignment="1">
      <alignment horizontal="center"/>
    </xf>
    <xf numFmtId="11" fontId="0" fillId="0" borderId="0" xfId="0" applyNumberFormat="1" applyFill="1" applyBorder="1" applyAlignment="1">
      <alignment horizontal="center"/>
    </xf>
    <xf numFmtId="11" fontId="0" fillId="0" borderId="18" xfId="0" applyNumberFormat="1" applyFill="1" applyBorder="1" applyAlignment="1">
      <alignment horizontal="center"/>
    </xf>
    <xf numFmtId="11" fontId="0" fillId="0" borderId="4" xfId="0" applyNumberFormat="1" applyFill="1" applyBorder="1" applyAlignment="1">
      <alignment horizontal="center"/>
    </xf>
    <xf numFmtId="11" fontId="0" fillId="0" borderId="19" xfId="0" applyNumberFormat="1" applyFont="1" applyFill="1" applyBorder="1" applyAlignment="1">
      <alignment horizontal="center" vertical="center"/>
    </xf>
    <xf numFmtId="11" fontId="0" fillId="0" borderId="19" xfId="0" applyNumberFormat="1" applyFill="1" applyBorder="1" applyAlignment="1">
      <alignment horizontal="center"/>
    </xf>
    <xf numFmtId="0" fontId="0" fillId="0" borderId="7" xfId="0" applyFont="1" applyFill="1" applyBorder="1" applyAlignment="1">
      <alignment horizontal="left" vertical="center"/>
    </xf>
    <xf numFmtId="11" fontId="0" fillId="0" borderId="7" xfId="0" applyNumberFormat="1" applyFont="1" applyFill="1" applyBorder="1" applyAlignment="1">
      <alignment horizontal="center" vertical="center"/>
    </xf>
    <xf numFmtId="11" fontId="0" fillId="0" borderId="2" xfId="0" applyNumberFormat="1" applyFill="1" applyBorder="1" applyAlignment="1">
      <alignment horizontal="center"/>
    </xf>
    <xf numFmtId="11" fontId="0" fillId="0" borderId="13" xfId="0" applyNumberFormat="1" applyFont="1" applyFill="1" applyBorder="1" applyAlignment="1">
      <alignment horizontal="center" vertical="center"/>
    </xf>
    <xf numFmtId="11" fontId="0" fillId="0" borderId="13" xfId="0" applyNumberFormat="1" applyFill="1" applyBorder="1" applyAlignment="1">
      <alignment horizontal="center"/>
    </xf>
    <xf numFmtId="0" fontId="0" fillId="2" borderId="9" xfId="0" applyFill="1" applyBorder="1" applyAlignment="1">
      <alignment horizontal="left"/>
    </xf>
    <xf numFmtId="0" fontId="0" fillId="2" borderId="1" xfId="0" applyFill="1" applyBorder="1" applyAlignment="1">
      <alignment horizontal="left"/>
    </xf>
    <xf numFmtId="10" fontId="0" fillId="0" borderId="0" xfId="0" applyNumberFormat="1" applyFont="1" applyAlignment="1">
      <alignment horizontal="center"/>
    </xf>
    <xf numFmtId="0" fontId="12" fillId="2" borderId="0" xfId="0" applyFont="1" applyFill="1"/>
    <xf numFmtId="0" fontId="13" fillId="2" borderId="0" xfId="0" applyFont="1" applyFill="1"/>
    <xf numFmtId="2" fontId="0" fillId="4" borderId="10" xfId="0" applyNumberFormat="1" applyFill="1" applyBorder="1" applyAlignment="1">
      <alignment horizontal="center"/>
    </xf>
    <xf numFmtId="2" fontId="2" fillId="4" borderId="12" xfId="0" applyNumberFormat="1" applyFont="1" applyFill="1" applyBorder="1" applyAlignment="1">
      <alignment horizontal="center"/>
    </xf>
    <xf numFmtId="2" fontId="2" fillId="4" borderId="8" xfId="0" applyNumberFormat="1" applyFont="1" applyFill="1" applyBorder="1" applyAlignment="1">
      <alignment horizontal="center"/>
    </xf>
    <xf numFmtId="2" fontId="2" fillId="4" borderId="10" xfId="0" applyNumberFormat="1" applyFont="1" applyFill="1" applyBorder="1" applyAlignment="1">
      <alignment horizontal="center"/>
    </xf>
    <xf numFmtId="11" fontId="0" fillId="4" borderId="8" xfId="0" applyNumberFormat="1" applyFill="1" applyBorder="1" applyAlignment="1">
      <alignment horizontal="center"/>
    </xf>
    <xf numFmtId="166" fontId="0" fillId="0" borderId="13" xfId="0" applyNumberFormat="1" applyFill="1" applyBorder="1" applyAlignment="1">
      <alignment horizontal="left"/>
    </xf>
    <xf numFmtId="0" fontId="0" fillId="2" borderId="10" xfId="0" applyFont="1" applyFill="1" applyBorder="1" applyAlignment="1">
      <alignment horizontal="center"/>
    </xf>
    <xf numFmtId="166" fontId="0" fillId="0" borderId="13" xfId="0" applyNumberFormat="1" applyFont="1" applyFill="1" applyBorder="1" applyAlignment="1">
      <alignment horizontal="center"/>
    </xf>
    <xf numFmtId="0" fontId="0" fillId="2" borderId="10" xfId="0" applyFill="1" applyBorder="1" applyAlignment="1">
      <alignment wrapText="1"/>
    </xf>
    <xf numFmtId="0" fontId="0" fillId="0" borderId="11" xfId="0" applyFill="1" applyBorder="1" applyAlignment="1">
      <alignment horizontal="left"/>
    </xf>
    <xf numFmtId="0" fontId="0" fillId="0" borderId="11" xfId="0" applyFont="1" applyBorder="1" applyAlignment="1">
      <alignment horizontal="center"/>
    </xf>
    <xf numFmtId="0" fontId="0" fillId="0" borderId="0" xfId="0" applyFont="1" applyBorder="1" applyAlignment="1">
      <alignment horizontal="center"/>
    </xf>
    <xf numFmtId="0" fontId="0" fillId="0" borderId="12" xfId="0" applyFont="1" applyBorder="1"/>
    <xf numFmtId="0" fontId="0" fillId="0" borderId="7" xfId="0" applyFont="1" applyBorder="1" applyAlignment="1">
      <alignment horizontal="center"/>
    </xf>
    <xf numFmtId="0" fontId="0" fillId="0" borderId="2" xfId="0" applyFont="1" applyFill="1" applyBorder="1"/>
    <xf numFmtId="0" fontId="0" fillId="0" borderId="2" xfId="0" applyFont="1" applyBorder="1"/>
    <xf numFmtId="0" fontId="0" fillId="0" borderId="8" xfId="0" applyFont="1" applyBorder="1"/>
    <xf numFmtId="0" fontId="0" fillId="2" borderId="3" xfId="0" applyFont="1" applyFill="1" applyBorder="1"/>
    <xf numFmtId="0" fontId="0" fillId="2" borderId="10" xfId="0" applyFont="1" applyFill="1" applyBorder="1"/>
    <xf numFmtId="0" fontId="0" fillId="2" borderId="1" xfId="0" applyFill="1" applyBorder="1" applyAlignment="1">
      <alignment horizontal="center"/>
    </xf>
    <xf numFmtId="0" fontId="0" fillId="2" borderId="9" xfId="0" applyFill="1"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3" xfId="0" applyBorder="1" applyAlignment="1"/>
    <xf numFmtId="0" fontId="0" fillId="0" borderId="10" xfId="0" applyBorder="1" applyAlignment="1"/>
    <xf numFmtId="0" fontId="0" fillId="2" borderId="10" xfId="0" applyFill="1" applyBorder="1" applyAlignment="1">
      <alignment horizontal="center"/>
    </xf>
    <xf numFmtId="0" fontId="0" fillId="2" borderId="3" xfId="0" applyFill="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00FFFF"/>
      <color rgb="FFFFFF3B"/>
      <color rgb="FF996633"/>
      <color rgb="FFAC75D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899583</xdr:colOff>
      <xdr:row>1</xdr:row>
      <xdr:rowOff>218587</xdr:rowOff>
    </xdr:from>
    <xdr:to>
      <xdr:col>4</xdr:col>
      <xdr:colOff>1155699</xdr:colOff>
      <xdr:row>1</xdr:row>
      <xdr:rowOff>830158</xdr:rowOff>
    </xdr:to>
    <xdr:pic>
      <xdr:nvPicPr>
        <xdr:cNvPr id="2" name="Picture 1" descr="http://images.digitalmedianet.com/prweb/2012/7/2012-02-16/ASMI-Logo-2011-CMYK-GrOlBr.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5483" y="790087"/>
          <a:ext cx="2148416" cy="611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575733</xdr:colOff>
      <xdr:row>1</xdr:row>
      <xdr:rowOff>116416</xdr:rowOff>
    </xdr:from>
    <xdr:to>
      <xdr:col>1</xdr:col>
      <xdr:colOff>109007</xdr:colOff>
      <xdr:row>1</xdr:row>
      <xdr:rowOff>726239</xdr:rowOff>
    </xdr:to>
    <xdr:pic>
      <xdr:nvPicPr>
        <xdr:cNvPr id="3" name="Picture 2" descr="http://www.feric.ca/images/FPInnovations_logo_rgb.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733" y="535516"/>
          <a:ext cx="1997074" cy="609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426720</xdr:colOff>
          <xdr:row>5</xdr:row>
          <xdr:rowOff>68580</xdr:rowOff>
        </xdr:from>
        <xdr:to>
          <xdr:col>1</xdr:col>
          <xdr:colOff>4457700</xdr:colOff>
          <xdr:row>5</xdr:row>
          <xdr:rowOff>830580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12</xdr:row>
          <xdr:rowOff>60960</xdr:rowOff>
        </xdr:from>
        <xdr:to>
          <xdr:col>2</xdr:col>
          <xdr:colOff>594360</xdr:colOff>
          <xdr:row>12</xdr:row>
          <xdr:rowOff>807720</xdr:rowOff>
        </xdr:to>
        <xdr:sp macro="" textlink="">
          <xdr:nvSpPr>
            <xdr:cNvPr id="9219" name="Object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solidFill>
              <a:srgbClr val="FFFFFF"/>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xdr:colOff>
          <xdr:row>12</xdr:row>
          <xdr:rowOff>868680</xdr:rowOff>
        </xdr:from>
        <xdr:to>
          <xdr:col>2</xdr:col>
          <xdr:colOff>594360</xdr:colOff>
          <xdr:row>12</xdr:row>
          <xdr:rowOff>1645920</xdr:rowOff>
        </xdr:to>
        <xdr:sp macro="" textlink="">
          <xdr:nvSpPr>
            <xdr:cNvPr id="9220" name="Object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xdr:from>
      <xdr:col>1</xdr:col>
      <xdr:colOff>21166</xdr:colOff>
      <xdr:row>13</xdr:row>
      <xdr:rowOff>10583</xdr:rowOff>
    </xdr:from>
    <xdr:to>
      <xdr:col>2</xdr:col>
      <xdr:colOff>148165</xdr:colOff>
      <xdr:row>13</xdr:row>
      <xdr:rowOff>1640416</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849966" y="11754908"/>
          <a:ext cx="7775574" cy="1629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a:t>
          </a:r>
          <a:r>
            <a:rPr lang="en-US" sz="1100" baseline="-25000">
              <a:solidFill>
                <a:schemeClr val="dk1"/>
              </a:solidFill>
              <a:effectLst/>
              <a:latin typeface="+mn-lt"/>
              <a:ea typeface="+mn-ea"/>
              <a:cs typeface="+mn-cs"/>
            </a:rPr>
            <a:t>LF</a:t>
          </a:r>
          <a:r>
            <a:rPr lang="en-US" sz="1100">
              <a:solidFill>
                <a:schemeClr val="dk1"/>
              </a:solidFill>
              <a:effectLst/>
              <a:latin typeface="+mn-lt"/>
              <a:ea typeface="+mn-ea"/>
              <a:cs typeface="+mn-cs"/>
            </a:rPr>
            <a:t>(t) = Quantity of carbon in the landfill pool at time t</a:t>
          </a:r>
        </a:p>
        <a:p>
          <a:r>
            <a:rPr lang="en-US" sz="1100">
              <a:solidFill>
                <a:schemeClr val="dk1"/>
              </a:solidFill>
              <a:effectLst/>
              <a:latin typeface="+mn-lt"/>
              <a:ea typeface="+mn-ea"/>
              <a:cs typeface="+mn-cs"/>
            </a:rPr>
            <a:t>N</a:t>
          </a:r>
          <a:r>
            <a:rPr lang="en-US" sz="1100" baseline="-25000">
              <a:solidFill>
                <a:schemeClr val="dk1"/>
              </a:solidFill>
              <a:effectLst/>
              <a:latin typeface="+mn-lt"/>
              <a:ea typeface="+mn-ea"/>
              <a:cs typeface="+mn-cs"/>
            </a:rPr>
            <a:t>LF</a:t>
          </a:r>
          <a:r>
            <a:rPr lang="en-US" sz="1100">
              <a:solidFill>
                <a:schemeClr val="dk1"/>
              </a:solidFill>
              <a:effectLst/>
              <a:latin typeface="+mn-lt"/>
              <a:ea typeface="+mn-ea"/>
              <a:cs typeface="+mn-cs"/>
            </a:rPr>
            <a:t>,td = Quantity of carbon in the landfill deposit that occurred in year td, at the time of deposit AD</a:t>
          </a:r>
        </a:p>
        <a:p>
          <a:r>
            <a:rPr lang="en-US" sz="1100">
              <a:solidFill>
                <a:schemeClr val="dk1"/>
              </a:solidFill>
              <a:effectLst/>
              <a:latin typeface="+mn-lt"/>
              <a:ea typeface="+mn-ea"/>
              <a:cs typeface="+mn-cs"/>
            </a:rPr>
            <a:t>N</a:t>
          </a:r>
          <a:r>
            <a:rPr lang="en-US" sz="1100" baseline="-25000">
              <a:solidFill>
                <a:schemeClr val="dk1"/>
              </a:solidFill>
              <a:effectLst/>
              <a:latin typeface="+mn-lt"/>
              <a:ea typeface="+mn-ea"/>
              <a:cs typeface="+mn-cs"/>
            </a:rPr>
            <a:t>D</a:t>
          </a:r>
          <a:r>
            <a:rPr lang="en-US" sz="1100">
              <a:solidFill>
                <a:schemeClr val="dk1"/>
              </a:solidFill>
              <a:effectLst/>
              <a:latin typeface="+mn-lt"/>
              <a:ea typeface="+mn-ea"/>
              <a:cs typeface="+mn-cs"/>
            </a:rPr>
            <a:t>(t) = Quantity of carbon in the dump pool at time t</a:t>
          </a:r>
        </a:p>
        <a:p>
          <a:r>
            <a:rPr lang="en-US" sz="1100">
              <a:solidFill>
                <a:schemeClr val="dk1"/>
              </a:solidFill>
              <a:effectLst/>
              <a:latin typeface="+mn-lt"/>
              <a:ea typeface="+mn-ea"/>
              <a:cs typeface="+mn-cs"/>
            </a:rPr>
            <a:t>N</a:t>
          </a:r>
          <a:r>
            <a:rPr lang="en-US" sz="1100" baseline="-25000">
              <a:solidFill>
                <a:schemeClr val="dk1"/>
              </a:solidFill>
              <a:effectLst/>
              <a:latin typeface="+mn-lt"/>
              <a:ea typeface="+mn-ea"/>
              <a:cs typeface="+mn-cs"/>
            </a:rPr>
            <a:t>D</a:t>
          </a:r>
          <a:r>
            <a:rPr lang="en-US" sz="1100">
              <a:solidFill>
                <a:schemeClr val="dk1"/>
              </a:solidFill>
              <a:effectLst/>
              <a:latin typeface="+mn-lt"/>
              <a:ea typeface="+mn-ea"/>
              <a:cs typeface="+mn-cs"/>
            </a:rPr>
            <a:t>,td = Quantity of carbon in the dump deposit that occurred in year td, at the time of deposit AD</a:t>
          </a:r>
        </a:p>
        <a:p>
          <a:r>
            <a:rPr lang="en-US" sz="1100">
              <a:solidFill>
                <a:schemeClr val="dk1"/>
              </a:solidFill>
              <a:effectLst/>
              <a:latin typeface="+mn-lt"/>
              <a:ea typeface="+mn-ea"/>
              <a:cs typeface="+mn-cs"/>
            </a:rPr>
            <a:t>t = year at which carbon flow is assessed</a:t>
          </a:r>
        </a:p>
        <a:p>
          <a:r>
            <a:rPr lang="en-US" sz="1100">
              <a:solidFill>
                <a:schemeClr val="dk1"/>
              </a:solidFill>
              <a:effectLst/>
              <a:latin typeface="+mn-lt"/>
              <a:ea typeface="+mn-ea"/>
              <a:cs typeface="+mn-cs"/>
            </a:rPr>
            <a:t>t</a:t>
          </a:r>
          <a:r>
            <a:rPr lang="en-US" sz="1100" baseline="-25000">
              <a:solidFill>
                <a:schemeClr val="dk1"/>
              </a:solidFill>
              <a:effectLst/>
              <a:latin typeface="+mn-lt"/>
              <a:ea typeface="+mn-ea"/>
              <a:cs typeface="+mn-cs"/>
            </a:rPr>
            <a:t>d</a:t>
          </a:r>
          <a:r>
            <a:rPr lang="en-US" sz="1100">
              <a:solidFill>
                <a:schemeClr val="dk1"/>
              </a:solidFill>
              <a:effectLst/>
              <a:latin typeface="+mn-lt"/>
              <a:ea typeface="+mn-ea"/>
              <a:cs typeface="+mn-cs"/>
            </a:rPr>
            <a:t> = year at which a deposit is made to the landfill pool</a:t>
          </a:r>
        </a:p>
        <a:p>
          <a:r>
            <a:rPr lang="en-US" sz="1100">
              <a:solidFill>
                <a:schemeClr val="dk1"/>
              </a:solidFill>
              <a:effectLst/>
              <a:latin typeface="+mn-lt"/>
              <a:ea typeface="+mn-ea"/>
              <a:cs typeface="+mn-cs"/>
            </a:rPr>
            <a:t>f</a:t>
          </a:r>
          <a:r>
            <a:rPr lang="en-US" sz="1100" baseline="-25000">
              <a:solidFill>
                <a:schemeClr val="dk1"/>
              </a:solidFill>
              <a:effectLst/>
              <a:latin typeface="+mn-lt"/>
              <a:ea typeface="+mn-ea"/>
              <a:cs typeface="+mn-cs"/>
            </a:rPr>
            <a:t>an</a:t>
          </a:r>
          <a:r>
            <a:rPr lang="en-US" sz="1100">
              <a:solidFill>
                <a:schemeClr val="dk1"/>
              </a:solidFill>
              <a:effectLst/>
              <a:latin typeface="+mn-lt"/>
              <a:ea typeface="+mn-ea"/>
              <a:cs typeface="+mn-cs"/>
            </a:rPr>
            <a:t> = fraction of the landfilled material disposed of in anaerobic landfills</a:t>
          </a:r>
        </a:p>
        <a:p>
          <a:r>
            <a:rPr lang="en-US" sz="1100">
              <a:solidFill>
                <a:schemeClr val="dk1"/>
              </a:solidFill>
              <a:effectLst/>
              <a:latin typeface="+mn-lt"/>
              <a:ea typeface="+mn-ea"/>
              <a:cs typeface="+mn-cs"/>
            </a:rPr>
            <a:t>f</a:t>
          </a:r>
          <a:r>
            <a:rPr lang="en-US" sz="1100" baseline="-25000">
              <a:solidFill>
                <a:schemeClr val="dk1"/>
              </a:solidFill>
              <a:effectLst/>
              <a:latin typeface="+mn-lt"/>
              <a:ea typeface="+mn-ea"/>
              <a:cs typeface="+mn-cs"/>
            </a:rPr>
            <a:t>nd</a:t>
          </a:r>
          <a:r>
            <a:rPr lang="en-US" sz="1100">
              <a:solidFill>
                <a:schemeClr val="dk1"/>
              </a:solidFill>
              <a:effectLst/>
              <a:latin typeface="+mn-lt"/>
              <a:ea typeface="+mn-ea"/>
              <a:cs typeface="+mn-cs"/>
            </a:rPr>
            <a:t> = non-degradeable fraction (under anaerobic conditions) of the carbon in the product placed into the landfill pool</a:t>
          </a:r>
        </a:p>
        <a:p>
          <a:r>
            <a:rPr lang="en-US" sz="1100">
              <a:solidFill>
                <a:schemeClr val="dk1"/>
              </a:solidFill>
              <a:effectLst/>
              <a:latin typeface="+mn-lt"/>
              <a:ea typeface="+mn-ea"/>
              <a:cs typeface="+mn-cs"/>
            </a:rPr>
            <a:t>k = decay rate constant, year-1</a:t>
          </a:r>
        </a:p>
        <a:p>
          <a:endParaRPr lang="en-US"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oleObject" Target="../embeddings/oleObject1.bin"/><Relationship Id="rId7" Type="http://schemas.openxmlformats.org/officeDocument/2006/relationships/oleObject" Target="../embeddings/oleObject3.bin"/><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image" Target="../media/image4.emf"/><Relationship Id="rId5" Type="http://schemas.openxmlformats.org/officeDocument/2006/relationships/oleObject" Target="../embeddings/oleObject2.bin"/><Relationship Id="rId4"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7"/>
  <sheetViews>
    <sheetView tabSelected="1" zoomScale="75" zoomScaleNormal="75" workbookViewId="0"/>
  </sheetViews>
  <sheetFormatPr baseColWidth="10" defaultColWidth="9.109375" defaultRowHeight="14.4" x14ac:dyDescent="0.3"/>
  <cols>
    <col min="1" max="1" width="37" style="158" customWidth="1"/>
    <col min="2" max="2" width="29.88671875" style="158" customWidth="1"/>
    <col min="3" max="3" width="14.33203125" style="158" customWidth="1"/>
    <col min="4" max="4" width="14.109375" style="158" customWidth="1"/>
    <col min="5" max="10" width="19.88671875" style="158" customWidth="1"/>
    <col min="11" max="11" width="5.44140625" style="158" customWidth="1"/>
    <col min="12" max="12" width="23.88671875" style="158" customWidth="1"/>
    <col min="13" max="16384" width="9.109375" style="158"/>
  </cols>
  <sheetData>
    <row r="1" spans="1:5" s="166" customFormat="1" ht="30" customHeight="1" x14ac:dyDescent="0.5">
      <c r="A1" s="165" t="s">
        <v>176</v>
      </c>
      <c r="E1" s="257" t="s">
        <v>316</v>
      </c>
    </row>
    <row r="2" spans="1:5" s="55" customFormat="1" ht="75" customHeight="1" x14ac:dyDescent="0.3"/>
    <row r="3" spans="1:5" ht="15.6" x14ac:dyDescent="0.3">
      <c r="A3" s="167" t="s">
        <v>193</v>
      </c>
      <c r="B3" s="204" t="s">
        <v>194</v>
      </c>
      <c r="C3" s="167"/>
      <c r="D3" s="167" t="s">
        <v>195</v>
      </c>
    </row>
    <row r="4" spans="1:5" ht="15.6" x14ac:dyDescent="0.3">
      <c r="A4" s="179" t="s">
        <v>207</v>
      </c>
      <c r="B4" s="167"/>
      <c r="C4" s="167"/>
      <c r="D4" s="167"/>
    </row>
    <row r="5" spans="1:5" x14ac:dyDescent="0.3">
      <c r="A5" s="158" t="s">
        <v>215</v>
      </c>
      <c r="B5" s="189" t="s">
        <v>186</v>
      </c>
      <c r="D5" s="158" t="s">
        <v>216</v>
      </c>
    </row>
    <row r="6" spans="1:5" x14ac:dyDescent="0.3">
      <c r="A6" s="158" t="s">
        <v>214</v>
      </c>
      <c r="B6" s="190">
        <v>100</v>
      </c>
      <c r="C6" s="158" t="s">
        <v>205</v>
      </c>
      <c r="D6" s="158" t="s">
        <v>182</v>
      </c>
    </row>
    <row r="7" spans="1:5" x14ac:dyDescent="0.3">
      <c r="A7" s="158" t="s">
        <v>192</v>
      </c>
      <c r="B7" s="191">
        <v>0.5</v>
      </c>
      <c r="D7" s="158" t="s">
        <v>183</v>
      </c>
    </row>
    <row r="8" spans="1:5" x14ac:dyDescent="0.3">
      <c r="B8" s="171"/>
    </row>
    <row r="9" spans="1:5" x14ac:dyDescent="0.3">
      <c r="B9" s="203" t="s">
        <v>180</v>
      </c>
    </row>
    <row r="10" spans="1:5" x14ac:dyDescent="0.3">
      <c r="A10" s="179" t="s">
        <v>208</v>
      </c>
      <c r="B10" s="192">
        <f>-B6*B7*44/12</f>
        <v>-183.33333333333334</v>
      </c>
      <c r="C10" s="168" t="s">
        <v>108</v>
      </c>
      <c r="D10" s="168" t="s">
        <v>181</v>
      </c>
    </row>
    <row r="11" spans="1:5" x14ac:dyDescent="0.3">
      <c r="B11" s="171"/>
    </row>
    <row r="12" spans="1:5" x14ac:dyDescent="0.3">
      <c r="B12" s="203" t="s">
        <v>177</v>
      </c>
    </row>
    <row r="13" spans="1:5" x14ac:dyDescent="0.3">
      <c r="B13" s="193">
        <f>SUM('Emissions Calculations'!C15:C115)*44/12</f>
        <v>14.052588803719338</v>
      </c>
      <c r="C13" s="169" t="s">
        <v>110</v>
      </c>
      <c r="D13" s="169" t="s">
        <v>199</v>
      </c>
    </row>
    <row r="14" spans="1:5" x14ac:dyDescent="0.3">
      <c r="B14" s="194">
        <f>SUM('Emissions Calculations'!B15:B115)*44/12</f>
        <v>14.052588803719338</v>
      </c>
      <c r="C14" s="169" t="s">
        <v>110</v>
      </c>
      <c r="D14" s="169" t="s">
        <v>203</v>
      </c>
    </row>
    <row r="15" spans="1:5" x14ac:dyDescent="0.3">
      <c r="B15" s="194">
        <f>SUM('Emissions Calculations'!E15:E115)*44/12</f>
        <v>9.9963223544476119</v>
      </c>
      <c r="C15" s="169" t="s">
        <v>110</v>
      </c>
      <c r="D15" s="169" t="s">
        <v>200</v>
      </c>
    </row>
    <row r="16" spans="1:5" x14ac:dyDescent="0.3">
      <c r="B16" s="194">
        <f>SUM('Emissions Calculations'!M15:M115)*44/12</f>
        <v>2.4941995341597418</v>
      </c>
      <c r="C16" s="169" t="s">
        <v>110</v>
      </c>
      <c r="D16" s="169" t="s">
        <v>201</v>
      </c>
    </row>
    <row r="17" spans="1:9" x14ac:dyDescent="0.3">
      <c r="B17" s="195">
        <f>SUM('Emissions Calculations'!O15:O115)*44/12</f>
        <v>12.773901847396871</v>
      </c>
      <c r="C17" s="169" t="s">
        <v>110</v>
      </c>
      <c r="D17" s="169" t="s">
        <v>202</v>
      </c>
    </row>
    <row r="18" spans="1:9" x14ac:dyDescent="0.3">
      <c r="A18" s="179" t="s">
        <v>208</v>
      </c>
      <c r="B18" s="192">
        <f>SUM(B13:B17)</f>
        <v>53.369601343442902</v>
      </c>
      <c r="C18" s="168" t="s">
        <v>110</v>
      </c>
      <c r="D18" s="168" t="s">
        <v>112</v>
      </c>
      <c r="E18" s="168"/>
    </row>
    <row r="19" spans="1:9" x14ac:dyDescent="0.3">
      <c r="B19" s="171"/>
    </row>
    <row r="20" spans="1:9" x14ac:dyDescent="0.3">
      <c r="B20" s="196">
        <f>SUM('Emissions Calculations'!L15:L115)*16/12</f>
        <v>0.74207589446074929</v>
      </c>
      <c r="C20" s="169" t="s">
        <v>109</v>
      </c>
      <c r="D20" s="169" t="s">
        <v>198</v>
      </c>
    </row>
    <row r="21" spans="1:9" x14ac:dyDescent="0.3">
      <c r="A21" s="179" t="s">
        <v>208</v>
      </c>
      <c r="B21" s="192">
        <f>B20</f>
        <v>0.74207589446074929</v>
      </c>
      <c r="C21" s="168" t="s">
        <v>109</v>
      </c>
      <c r="D21" s="168" t="s">
        <v>43</v>
      </c>
    </row>
    <row r="22" spans="1:9" x14ac:dyDescent="0.3">
      <c r="B22" s="171"/>
    </row>
    <row r="23" spans="1:9" x14ac:dyDescent="0.3">
      <c r="B23" s="203" t="s">
        <v>178</v>
      </c>
    </row>
    <row r="24" spans="1:9" x14ac:dyDescent="0.3">
      <c r="A24" s="179" t="s">
        <v>208</v>
      </c>
      <c r="B24" s="192">
        <f>B10+B21*Parameters!B54+B18</f>
        <v>-111.41183462837171</v>
      </c>
      <c r="C24" s="158" t="s">
        <v>111</v>
      </c>
      <c r="D24" s="158" t="s">
        <v>179</v>
      </c>
    </row>
    <row r="25" spans="1:9" ht="13.5" customHeight="1" x14ac:dyDescent="0.3"/>
    <row r="26" spans="1:9" ht="15" thickBot="1" x14ac:dyDescent="0.35">
      <c r="B26" s="203" t="s">
        <v>76</v>
      </c>
    </row>
    <row r="27" spans="1:9" ht="48" customHeight="1" thickTop="1" thickBot="1" x14ac:dyDescent="0.35">
      <c r="A27" s="180" t="s">
        <v>209</v>
      </c>
      <c r="B27" s="38" t="s">
        <v>44</v>
      </c>
      <c r="C27" s="20"/>
      <c r="D27" s="45" t="s">
        <v>93</v>
      </c>
      <c r="E27" s="32" t="s">
        <v>75</v>
      </c>
      <c r="F27" s="36" t="s">
        <v>86</v>
      </c>
      <c r="G27" s="36" t="s">
        <v>165</v>
      </c>
      <c r="H27" s="36" t="s">
        <v>80</v>
      </c>
      <c r="I27" s="37" t="s">
        <v>85</v>
      </c>
    </row>
    <row r="28" spans="1:9" ht="15" thickTop="1" x14ac:dyDescent="0.3">
      <c r="B28" s="13" t="s">
        <v>71</v>
      </c>
      <c r="C28" s="14"/>
      <c r="D28" s="46" t="s">
        <v>49</v>
      </c>
      <c r="E28" s="33">
        <f t="shared" ref="E28:E37" si="0">SUM(F28:I28)</f>
        <v>9.3885350584491292</v>
      </c>
      <c r="F28" s="22">
        <f>B$6*((1+HLOOKUP(B$5,Parameters!$B$2:$J$18,17,FALSE))*'Gate-to-Grave Impacts'!D9+(1+HLOOKUP(B$5,Parameters!$B$2:$J$18,17,FALSE))*'Gate-to-Grave Impacts'!F9)</f>
        <v>8.0698159426808616</v>
      </c>
      <c r="G28" s="22">
        <f>SUM('Carbon Pool Calculations'!R$22:R$122)*2*(1+HLOOKUP(B$5,Parameters!$B$2:$J$18,17,FALSE))*'Gate-to-Grave Impacts'!H9</f>
        <v>0.87834687261811462</v>
      </c>
      <c r="H28" s="22">
        <f>SUM('Carbon Pool Calculations'!S$22:S$122)*2*'Gate-to-Grave Impacts'!J9</f>
        <v>3.6397405859221771E-2</v>
      </c>
      <c r="I28" s="27">
        <f>SUM('Carbon Pool Calculations'!R$22:R$122)*2*(1+HLOOKUP(B$5,Parameters!$B$2:$J$18,17,FALSE))*'Gate-to-Grave Impacts'!I9</f>
        <v>0.4039748372909307</v>
      </c>
    </row>
    <row r="29" spans="1:9" x14ac:dyDescent="0.3">
      <c r="B29" s="15" t="s">
        <v>52</v>
      </c>
      <c r="C29" s="16"/>
      <c r="D29" s="47" t="s">
        <v>94</v>
      </c>
      <c r="E29" s="28">
        <f t="shared" si="0"/>
        <v>4.0885828760445637</v>
      </c>
      <c r="F29" s="23">
        <f>B$6*((1+HLOOKUP(B$5,Parameters!$B$2:$J$18,17,FALSE))*'Gate-to-Grave Impacts'!D10+(1+HLOOKUP(B$5,Parameters!$B$2:$J$18,17,FALSE))*'Gate-to-Grave Impacts'!F10)</f>
        <v>2.926937301425601</v>
      </c>
      <c r="G29" s="23">
        <f>SUM('Carbon Pool Calculations'!R$22:R$122)*2*(1+HLOOKUP(B$5,Parameters!$B$2:$J$18,17,FALSE))*'Gate-to-Grave Impacts'!H10</f>
        <v>0.30515115894631822</v>
      </c>
      <c r="H29" s="23">
        <f>SUM('Carbon Pool Calculations'!S$22:S$122)*2*'Gate-to-Grave Impacts'!J10</f>
        <v>0.78977079531574212</v>
      </c>
      <c r="I29" s="153">
        <f>SUM('Carbon Pool Calculations'!R$22:R$122)*2*(1+HLOOKUP(B$5,Parameters!$B$2:$J$18,17,FALSE))*'Gate-to-Grave Impacts'!I10</f>
        <v>6.6723620356902671E-2</v>
      </c>
    </row>
    <row r="30" spans="1:9" x14ac:dyDescent="0.3">
      <c r="B30" s="15" t="s">
        <v>54</v>
      </c>
      <c r="C30" s="16"/>
      <c r="D30" s="47" t="s">
        <v>55</v>
      </c>
      <c r="E30" s="28">
        <f t="shared" si="0"/>
        <v>4.0210035673959449E-3</v>
      </c>
      <c r="F30" s="23">
        <f>B$6*((1+HLOOKUP(B$5,Parameters!$B$2:$J$18,17,FALSE))*'Gate-to-Grave Impacts'!D11+(1+HLOOKUP(B$5,Parameters!$B$2:$J$18,17,FALSE))*'Gate-to-Grave Impacts'!F11)</f>
        <v>2.9525569344751468E-3</v>
      </c>
      <c r="G30" s="23">
        <f>SUM('Carbon Pool Calculations'!R$22:R$122)*2*(1+HLOOKUP(B$5,Parameters!$B$2:$J$18,17,FALSE))*'Gate-to-Grave Impacts'!H11</f>
        <v>3.0660359795075458E-4</v>
      </c>
      <c r="H30" s="23">
        <f>SUM('Carbon Pool Calculations'!S$22:S$122)*2*'Gate-to-Grave Impacts'!J11</f>
        <v>7.1190003522042641E-4</v>
      </c>
      <c r="I30" s="153">
        <f>SUM('Carbon Pool Calculations'!R$22:R$122)*2*(1+HLOOKUP(B$5,Parameters!$B$2:$J$18,17,FALSE))*'Gate-to-Grave Impacts'!I11</f>
        <v>4.9942999749616986E-5</v>
      </c>
    </row>
    <row r="31" spans="1:9" x14ac:dyDescent="0.3">
      <c r="B31" s="15" t="s">
        <v>50</v>
      </c>
      <c r="C31" s="16"/>
      <c r="D31" s="47" t="s">
        <v>51</v>
      </c>
      <c r="E31" s="28">
        <f t="shared" si="0"/>
        <v>2.0452616041384006</v>
      </c>
      <c r="F31" s="23">
        <f>B$6*((1+HLOOKUP(B$5,Parameters!$B$2:$J$18,17,FALSE))*'Gate-to-Grave Impacts'!D12+(1+HLOOKUP(B$5,Parameters!$B$2:$J$18,17,FALSE))*'Gate-to-Grave Impacts'!F12)</f>
        <v>1.4667980782399412</v>
      </c>
      <c r="G31" s="23">
        <f>SUM('Carbon Pool Calculations'!R$22:R$122)*2*(1+HLOOKUP(B$5,Parameters!$B$2:$J$18,17,FALSE))*'Gate-to-Grave Impacts'!H12</f>
        <v>0.1519263643160092</v>
      </c>
      <c r="H31" s="23">
        <f>SUM('Carbon Pool Calculations'!S$22:S$122)*2*'Gate-to-Grave Impacts'!J12</f>
        <v>0.40742002981411746</v>
      </c>
      <c r="I31" s="153">
        <f>SUM('Carbon Pool Calculations'!R$22:R$122)*2*(1+HLOOKUP(B$5,Parameters!$B$2:$J$18,17,FALSE))*'Gate-to-Grave Impacts'!I12</f>
        <v>1.9117131768332622E-2</v>
      </c>
    </row>
    <row r="32" spans="1:9" x14ac:dyDescent="0.3">
      <c r="B32" s="15" t="s">
        <v>72</v>
      </c>
      <c r="C32" s="16"/>
      <c r="D32" s="47" t="s">
        <v>47</v>
      </c>
      <c r="E32" s="28">
        <f t="shared" si="0"/>
        <v>3.5547207013428453E-10</v>
      </c>
      <c r="F32" s="23">
        <f>B$6*((1+HLOOKUP(B$5,Parameters!$B$2:$J$18,17,FALSE))*'Gate-to-Grave Impacts'!D13+(1+HLOOKUP(B$5,Parameters!$B$2:$J$18,17,FALSE))*'Gate-to-Grave Impacts'!F13)</f>
        <v>3.0745582830559261E-10</v>
      </c>
      <c r="G32" s="23">
        <f>SUM('Carbon Pool Calculations'!R$22:R$122)*2*(1+HLOOKUP(B$5,Parameters!$B$2:$J$18,17,FALSE))*'Gate-to-Grave Impacts'!H13</f>
        <v>3.3368575407255377E-11</v>
      </c>
      <c r="H32" s="34">
        <f>SUM('Carbon Pool Calculations'!S$22:S$122)*2*'Gate-to-Grave Impacts'!J13</f>
        <v>0</v>
      </c>
      <c r="I32" s="153">
        <f>SUM('Carbon Pool Calculations'!R$22:R$122)*2*(1+HLOOKUP(B$5,Parameters!$B$2:$J$18,17,FALSE))*'Gate-to-Grave Impacts'!I13</f>
        <v>1.4647666421436556E-11</v>
      </c>
    </row>
    <row r="33" spans="2:11" x14ac:dyDescent="0.3">
      <c r="B33" s="12" t="s">
        <v>73</v>
      </c>
      <c r="C33" s="20"/>
      <c r="D33" s="48" t="s">
        <v>57</v>
      </c>
      <c r="E33" s="29">
        <f t="shared" si="0"/>
        <v>123.31319492619997</v>
      </c>
      <c r="F33" s="24">
        <f>B$6*((1+HLOOKUP(B$5,Parameters!$B$2:$J$18,17,FALSE))*'Gate-to-Grave Impacts'!D14+(1+HLOOKUP(B$5,Parameters!$B$2:$J$18,17,FALSE))*'Gate-to-Grave Impacts'!F14)</f>
        <v>111.24015790543757</v>
      </c>
      <c r="G33" s="24">
        <f>SUM('Carbon Pool Calculations'!R$22:R$122)*2*(1+HLOOKUP(B$5,Parameters!$B$2:$J$18,17,FALSE))*'Gate-to-Grave Impacts'!H14</f>
        <v>12.073037020762401</v>
      </c>
      <c r="H33" s="24"/>
      <c r="I33" s="259">
        <f>SUM('Carbon Pool Calculations'!R$22:R$122)*2*(1+HLOOKUP(B$5,Parameters!$B$2:$J$18,17,FALSE))*'Gate-to-Grave Impacts'!I14</f>
        <v>0</v>
      </c>
    </row>
    <row r="34" spans="2:11" x14ac:dyDescent="0.3">
      <c r="B34" s="17" t="s">
        <v>56</v>
      </c>
      <c r="C34" s="16"/>
      <c r="D34" s="49" t="s">
        <v>57</v>
      </c>
      <c r="E34" s="30">
        <f t="shared" si="0"/>
        <v>127.96795818213361</v>
      </c>
      <c r="F34" s="25">
        <f>B$6*((1+HLOOKUP(B$5,Parameters!$B$2:$J$18,17,FALSE))*'Gate-to-Grave Impacts'!D15+(1+HLOOKUP(B$5,Parameters!$B$2:$J$18,17,FALSE))*'Gate-to-Grave Impacts'!F15)</f>
        <v>110.14193948780479</v>
      </c>
      <c r="G34" s="25">
        <f>SUM('Carbon Pool Calculations'!R$22:R$122)*2*(1+HLOOKUP(B$5,Parameters!$B$2:$J$18,17,FALSE))*'Gate-to-Grave Impacts'!H15</f>
        <v>11.953845967256036</v>
      </c>
      <c r="H34" s="25"/>
      <c r="I34" s="260">
        <f>SUM('Carbon Pool Calculations'!R$22:R$122)*2*(1+HLOOKUP(B$5,Parameters!$B$2:$J$18,17,FALSE))*'Gate-to-Grave Impacts'!I15</f>
        <v>5.8721727270727975</v>
      </c>
    </row>
    <row r="35" spans="2:11" x14ac:dyDescent="0.3">
      <c r="B35" s="17" t="s">
        <v>58</v>
      </c>
      <c r="C35" s="16"/>
      <c r="D35" s="49" t="s">
        <v>57</v>
      </c>
      <c r="E35" s="30">
        <f t="shared" si="0"/>
        <v>1.3519712410457834</v>
      </c>
      <c r="F35" s="25">
        <f>B$6*((1+HLOOKUP(B$5,Parameters!$B$2:$J$18,17,FALSE))*'Gate-to-Grave Impacts'!D16+(1+HLOOKUP(B$5,Parameters!$B$2:$J$18,17,FALSE))*'Gate-to-Grave Impacts'!F16)</f>
        <v>0.93698084584545371</v>
      </c>
      <c r="G35" s="25">
        <f>SUM('Carbon Pool Calculations'!R$22:R$122)*2*(1+HLOOKUP(B$5,Parameters!$B$2:$J$18,17,FALSE))*'Gate-to-Grave Impacts'!H16</f>
        <v>0.10169173302732679</v>
      </c>
      <c r="H35" s="25"/>
      <c r="I35" s="260">
        <f>SUM('Carbon Pool Calculations'!R$22:R$122)*2*(1+HLOOKUP(B$5,Parameters!$B$2:$J$18,17,FALSE))*'Gate-to-Grave Impacts'!I16</f>
        <v>0.31329866217300295</v>
      </c>
    </row>
    <row r="36" spans="2:11" x14ac:dyDescent="0.3">
      <c r="B36" s="17" t="s">
        <v>59</v>
      </c>
      <c r="C36" s="16"/>
      <c r="D36" s="49" t="s">
        <v>57</v>
      </c>
      <c r="E36" s="30">
        <f t="shared" si="0"/>
        <v>0</v>
      </c>
      <c r="F36" s="25">
        <f>B$6*((1+HLOOKUP(B$5,Parameters!$B$2:$J$18,17,FALSE))*'Gate-to-Grave Impacts'!D17+(1+HLOOKUP(B$5,Parameters!$B$2:$J$18,17,FALSE))*'Gate-to-Grave Impacts'!F17)</f>
        <v>0</v>
      </c>
      <c r="G36" s="25">
        <f>SUM('Carbon Pool Calculations'!R$22:R$122)*2*(1+HLOOKUP(B$5,Parameters!$B$2:$J$18,17,FALSE))*'Gate-to-Grave Impacts'!H17</f>
        <v>0</v>
      </c>
      <c r="H36" s="25"/>
      <c r="I36" s="260">
        <f>SUM('Carbon Pool Calculations'!R$22:R$122)*2*(1+HLOOKUP(B$5,Parameters!$B$2:$J$18,17,FALSE))*'Gate-to-Grave Impacts'!I17</f>
        <v>0</v>
      </c>
    </row>
    <row r="37" spans="2:11" ht="15" thickBot="1" x14ac:dyDescent="0.35">
      <c r="B37" s="18" t="s">
        <v>74</v>
      </c>
      <c r="C37" s="19"/>
      <c r="D37" s="50" t="s">
        <v>57</v>
      </c>
      <c r="E37" s="31">
        <f t="shared" si="0"/>
        <v>0.26325880094490406</v>
      </c>
      <c r="F37" s="26">
        <f>B$6*((1+HLOOKUP(B$5,Parameters!$B$2:$J$18,17,FALSE))*'Gate-to-Grave Impacts'!D18+(1+HLOOKUP(B$5,Parameters!$B$2:$J$18,17,FALSE))*'Gate-to-Grave Impacts'!F18)</f>
        <v>0.16123757178731188</v>
      </c>
      <c r="G37" s="26">
        <f>SUM('Carbon Pool Calculations'!R$22:R$122)*2*(1+HLOOKUP(B$5,Parameters!$B$2:$J$18,17,FALSE))*'Gate-to-Grave Impacts'!H18</f>
        <v>1.7499320479038068E-2</v>
      </c>
      <c r="H37" s="26"/>
      <c r="I37" s="261">
        <f>SUM('Carbon Pool Calculations'!R$22:R$122)*2*(1+HLOOKUP(B$5,Parameters!$B$2:$J$18,17,FALSE))*'Gate-to-Grave Impacts'!I18</f>
        <v>8.4521908678554136E-2</v>
      </c>
    </row>
    <row r="38" spans="2:11" s="156" customFormat="1" ht="15" thickTop="1" x14ac:dyDescent="0.3"/>
    <row r="39" spans="2:11" ht="15" thickBot="1" x14ac:dyDescent="0.35">
      <c r="B39" s="168" t="s">
        <v>91</v>
      </c>
      <c r="K39" s="170"/>
    </row>
    <row r="40" spans="2:11" ht="47.25" customHeight="1" thickTop="1" x14ac:dyDescent="0.3">
      <c r="B40" s="38" t="s">
        <v>88</v>
      </c>
      <c r="C40" s="20"/>
      <c r="D40" s="14" t="s">
        <v>93</v>
      </c>
      <c r="E40" s="32" t="s">
        <v>75</v>
      </c>
      <c r="F40" s="36" t="s">
        <v>86</v>
      </c>
      <c r="G40" s="36" t="s">
        <v>87</v>
      </c>
      <c r="H40" s="36" t="s">
        <v>80</v>
      </c>
      <c r="I40" s="37" t="s">
        <v>85</v>
      </c>
    </row>
    <row r="41" spans="2:11" x14ac:dyDescent="0.3">
      <c r="B41" s="172" t="s">
        <v>89</v>
      </c>
      <c r="C41" s="173"/>
      <c r="D41" s="173"/>
      <c r="E41" s="174"/>
      <c r="F41" s="175"/>
      <c r="G41" s="175"/>
      <c r="H41" s="175"/>
      <c r="I41" s="262"/>
    </row>
    <row r="42" spans="2:11" x14ac:dyDescent="0.3">
      <c r="B42" s="15" t="s">
        <v>68</v>
      </c>
      <c r="C42" s="16"/>
      <c r="D42" s="16" t="s">
        <v>60</v>
      </c>
      <c r="E42" s="39">
        <f>SUM(F42:I42)</f>
        <v>0</v>
      </c>
      <c r="F42" s="40">
        <f>B$6*((1+HLOOKUP(B$5,Parameters!$B$2:$J$18,17,FALSE))*'Gate-to-Grave Impacts'!D23+(1+HLOOKUP(B$5,Parameters!$B$2:$J$18,17,FALSE))*'Gate-to-Grave Impacts'!F23)</f>
        <v>0</v>
      </c>
      <c r="G42" s="40">
        <f>SUM('Carbon Pool Calculations'!R$22:R$122)*2*(1+HLOOKUP(B$5,Parameters!$B$2:$J$18,17,FALSE))*'Gate-to-Grave Impacts'!H23</f>
        <v>0</v>
      </c>
      <c r="H42" s="40"/>
      <c r="I42" s="41">
        <f>SUM('Carbon Pool Calculations'!R$22:R$122)*2*(1+HLOOKUP(B$5,Parameters!$B$2:$J$18,17,FALSE))*'Gate-to-Grave Impacts'!I23</f>
        <v>0</v>
      </c>
    </row>
    <row r="43" spans="2:11" x14ac:dyDescent="0.3">
      <c r="B43" s="15"/>
      <c r="C43" s="16"/>
      <c r="D43" s="16"/>
      <c r="E43" s="39"/>
      <c r="F43" s="40"/>
      <c r="G43" s="40"/>
      <c r="H43" s="40"/>
      <c r="I43" s="41"/>
    </row>
    <row r="44" spans="2:11" x14ac:dyDescent="0.3">
      <c r="B44" s="172" t="s">
        <v>90</v>
      </c>
      <c r="C44" s="173"/>
      <c r="D44" s="173"/>
      <c r="E44" s="176"/>
      <c r="F44" s="177"/>
      <c r="G44" s="177"/>
      <c r="H44" s="177"/>
      <c r="I44" s="178"/>
    </row>
    <row r="45" spans="2:11" x14ac:dyDescent="0.3">
      <c r="B45" s="15" t="str">
        <f>'Gate-to-Grave Impacts'!A26</f>
        <v>Coal</v>
      </c>
      <c r="C45" s="16"/>
      <c r="D45" s="16" t="s">
        <v>60</v>
      </c>
      <c r="E45" s="39">
        <f>SUM(F45:I45)</f>
        <v>0.15978859587058425</v>
      </c>
      <c r="F45" s="40">
        <f>B$6*((1+HLOOKUP(B$5,Parameters!$B$2:$J$18,17,FALSE))*'Gate-to-Grave Impacts'!D26+(1+HLOOKUP(B$5,Parameters!$B$2:$J$18,17,FALSE))*'Gate-to-Grave Impacts'!F26)</f>
        <v>0.11232097421931776</v>
      </c>
      <c r="G45" s="40">
        <f>SUM('Carbon Pool Calculations'!R$22:R$122)*2*(1+HLOOKUP(B$5,Parameters!$B$2:$J$18,17,FALSE))*'Gate-to-Grave Impacts'!H26</f>
        <v>1.2190339401627519E-2</v>
      </c>
      <c r="H45" s="40"/>
      <c r="I45" s="41">
        <f>SUM('Carbon Pool Calculations'!R$22:R$122)*2*(1+HLOOKUP(B$5,Parameters!$B$2:$J$18,17,FALSE))*'Gate-to-Grave Impacts'!I26</f>
        <v>3.5277282249638983E-2</v>
      </c>
    </row>
    <row r="46" spans="2:11" x14ac:dyDescent="0.3">
      <c r="B46" s="15" t="str">
        <f>'Gate-to-Grave Impacts'!A27</f>
        <v>Crude Oil</v>
      </c>
      <c r="C46" s="16"/>
      <c r="D46" s="16" t="s">
        <v>60</v>
      </c>
      <c r="E46" s="39">
        <f>SUM(F46:I46)</f>
        <v>2.8714573608181206</v>
      </c>
      <c r="F46" s="40">
        <f>B$6*((1+HLOOKUP(B$5,Parameters!$B$2:$J$18,17,FALSE))*'Gate-to-Grave Impacts'!D27+(1+HLOOKUP(B$5,Parameters!$B$2:$J$18,17,FALSE))*'Gate-to-Grave Impacts'!F27)</f>
        <v>2.5187519016930229</v>
      </c>
      <c r="G46" s="40">
        <f>SUM('Carbon Pool Calculations'!R$22:R$122)*2*(1+HLOOKUP(B$5,Parameters!$B$2:$J$18,17,FALSE))*'Gate-to-Grave Impacts'!H27</f>
        <v>0.24213177174946535</v>
      </c>
      <c r="H46" s="40"/>
      <c r="I46" s="41">
        <f>SUM('Carbon Pool Calculations'!R$22:R$122)*2*(1+HLOOKUP(B$5,Parameters!$B$2:$J$18,17,FALSE))*'Gate-to-Grave Impacts'!I27</f>
        <v>0.11057368737563257</v>
      </c>
    </row>
    <row r="47" spans="2:11" x14ac:dyDescent="0.3">
      <c r="B47" s="15" t="str">
        <f>'Gate-to-Grave Impacts'!A28</f>
        <v>Natural Gas</v>
      </c>
      <c r="C47" s="16"/>
      <c r="D47" s="16" t="s">
        <v>65</v>
      </c>
      <c r="E47" s="39">
        <f>SUM(F47:I47)</f>
        <v>0.22441960754488094</v>
      </c>
      <c r="F47" s="40">
        <f>B$6*((1+HLOOKUP(B$5,Parameters!$B$2:$J$18,17,FALSE))*'Gate-to-Grave Impacts'!D28+(1+HLOOKUP(B$5,Parameters!$B$2:$J$18,17,FALSE))*'Gate-to-Grave Impacts'!F28)</f>
        <v>0.19761343416048427</v>
      </c>
      <c r="G47" s="40">
        <f>SUM('Carbon Pool Calculations'!R$22:R$122)*2*(1+HLOOKUP(B$5,Parameters!$B$2:$J$18,17,FALSE))*'Gate-to-Grave Impacts'!H28</f>
        <v>1.4161510729179101E-2</v>
      </c>
      <c r="H47" s="40"/>
      <c r="I47" s="41">
        <f>SUM('Carbon Pool Calculations'!R$22:R$122)*2*(1+HLOOKUP(B$5,Parameters!$B$2:$J$18,17,FALSE))*'Gate-to-Grave Impacts'!I28</f>
        <v>1.2644662655217581E-2</v>
      </c>
    </row>
    <row r="48" spans="2:11" x14ac:dyDescent="0.3">
      <c r="B48" s="15" t="str">
        <f>'Gate-to-Grave Impacts'!A29</f>
        <v>Uranium</v>
      </c>
      <c r="C48" s="16"/>
      <c r="D48" s="16" t="s">
        <v>60</v>
      </c>
      <c r="E48" s="39">
        <f>SUM(F48:I48)</f>
        <v>4.0722025332704317E-6</v>
      </c>
      <c r="F48" s="40">
        <f>B$6*((1+HLOOKUP(B$5,Parameters!$B$2:$J$18,17,FALSE))*'Gate-to-Grave Impacts'!D29+(1+HLOOKUP(B$5,Parameters!$B$2:$J$18,17,FALSE))*'Gate-to-Grave Impacts'!F29)</f>
        <v>2.8222314633899203E-6</v>
      </c>
      <c r="G48" s="40">
        <f>SUM('Carbon Pool Calculations'!R$22:R$122)*2*(1+HLOOKUP(B$5,Parameters!$B$2:$J$18,17,FALSE))*'Gate-to-Grave Impacts'!H29</f>
        <v>3.0630040068471926E-7</v>
      </c>
      <c r="H48" s="40"/>
      <c r="I48" s="41">
        <f>SUM('Carbon Pool Calculations'!R$22:R$122)*2*(1+HLOOKUP(B$5,Parameters!$B$2:$J$18,17,FALSE))*'Gate-to-Grave Impacts'!I29</f>
        <v>9.4367066919579195E-7</v>
      </c>
    </row>
    <row r="49" spans="1:12" x14ac:dyDescent="0.3">
      <c r="B49" s="15"/>
      <c r="C49" s="16"/>
      <c r="D49" s="16"/>
      <c r="E49" s="39"/>
      <c r="F49" s="40"/>
      <c r="G49" s="40"/>
      <c r="H49" s="40"/>
      <c r="I49" s="41"/>
    </row>
    <row r="50" spans="1:12" x14ac:dyDescent="0.3">
      <c r="B50" s="172" t="s">
        <v>67</v>
      </c>
      <c r="C50" s="173"/>
      <c r="D50" s="173"/>
      <c r="E50" s="176"/>
      <c r="F50" s="177"/>
      <c r="G50" s="177"/>
      <c r="H50" s="177"/>
      <c r="I50" s="178"/>
    </row>
    <row r="51" spans="1:12" s="156" customFormat="1" x14ac:dyDescent="0.3">
      <c r="B51" s="15" t="s">
        <v>196</v>
      </c>
      <c r="C51" s="16"/>
      <c r="D51" s="16" t="s">
        <v>95</v>
      </c>
      <c r="E51" s="39">
        <f>SUM(F51:I51)</f>
        <v>0</v>
      </c>
      <c r="F51" s="40">
        <f>B$6*((1+HLOOKUP(B$5,Parameters!$B$2:$J$18,17,FALSE))*'Gate-to-Grave Impacts'!D32+(1+HLOOKUP(B$5,Parameters!$B$2:$J$18,17,FALSE))*'Gate-to-Grave Impacts'!F32)</f>
        <v>0</v>
      </c>
      <c r="G51" s="40">
        <f>SUM('Carbon Pool Calculations'!R$22:R$122)*2*(1+HLOOKUP(B$5,Parameters!$B$2:$J$18,17,FALSE))*'Gate-to-Grave Impacts'!H32</f>
        <v>0</v>
      </c>
      <c r="H51" s="40"/>
      <c r="I51" s="41">
        <f>SUM('Carbon Pool Calculations'!R$22:R$122)*2*(1+HLOOKUP(B$5,Parameters!$B$2:$J$18,17,FALSE))*'Gate-to-Grave Impacts'!I32</f>
        <v>0</v>
      </c>
    </row>
    <row r="52" spans="1:12" s="156" customFormat="1" ht="15" thickBot="1" x14ac:dyDescent="0.35">
      <c r="B52" s="21" t="s">
        <v>197</v>
      </c>
      <c r="C52" s="19"/>
      <c r="D52" s="19" t="s">
        <v>95</v>
      </c>
      <c r="E52" s="52">
        <f>SUM(F52:I52)</f>
        <v>0</v>
      </c>
      <c r="F52" s="42">
        <f>B$6*((1+HLOOKUP(B$5,Parameters!$B$2:$J$18,17,FALSE))*'Gate-to-Grave Impacts'!D33+(1+HLOOKUP(B$5,Parameters!$B$2:$J$18,17,FALSE))*'Gate-to-Grave Impacts'!F33)</f>
        <v>0</v>
      </c>
      <c r="G52" s="42">
        <f>SUM('Carbon Pool Calculations'!R$22:R$122)*2*(1+HLOOKUP(B$5,Parameters!$B$2:$J$18,17,FALSE))*'Gate-to-Grave Impacts'!H33</f>
        <v>0</v>
      </c>
      <c r="H52" s="42"/>
      <c r="I52" s="263">
        <f>SUM('Carbon Pool Calculations'!R$22:R$122)*2*(1+HLOOKUP(B$5,Parameters!$B$2:$J$18,17,FALSE))*'Gate-to-Grave Impacts'!I33</f>
        <v>0</v>
      </c>
    </row>
    <row r="53" spans="1:12" ht="15" thickTop="1" x14ac:dyDescent="0.3">
      <c r="K53" s="170"/>
    </row>
    <row r="54" spans="1:12" x14ac:dyDescent="0.3">
      <c r="K54" s="170"/>
    </row>
    <row r="55" spans="1:12" x14ac:dyDescent="0.3">
      <c r="L55" s="170"/>
    </row>
    <row r="56" spans="1:12" ht="18" x14ac:dyDescent="0.35">
      <c r="A56" s="258" t="s">
        <v>317</v>
      </c>
      <c r="B56" s="171"/>
      <c r="C56" s="171"/>
      <c r="D56" s="171"/>
      <c r="E56" s="170"/>
      <c r="F56" s="170"/>
      <c r="G56" s="170"/>
      <c r="H56" s="170"/>
      <c r="I56" s="170"/>
      <c r="J56" s="170"/>
      <c r="K56" s="170"/>
      <c r="L56" s="170"/>
    </row>
    <row r="57" spans="1:12" x14ac:dyDescent="0.3">
      <c r="A57" s="158" t="s">
        <v>318</v>
      </c>
    </row>
  </sheetData>
  <sheetProtection password="86E5" sheet="1" objects="1" scenarios="1"/>
  <protectedRanges>
    <protectedRange sqref="B5:B7" name="Range1"/>
  </protectedRange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Parameters!$B$2:$J$2</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T122"/>
  <sheetViews>
    <sheetView zoomScale="75" zoomScaleNormal="75" workbookViewId="0">
      <pane xSplit="1" ySplit="20" topLeftCell="B21" activePane="bottomRight" state="frozen"/>
      <selection activeCell="B22" sqref="B22"/>
      <selection pane="topRight" activeCell="B22" sqref="B22"/>
      <selection pane="bottomLeft" activeCell="B22" sqref="B22"/>
      <selection pane="bottomRight" activeCell="F8" sqref="F8"/>
    </sheetView>
  </sheetViews>
  <sheetFormatPr baseColWidth="10" defaultColWidth="9.109375" defaultRowHeight="14.4" x14ac:dyDescent="0.3"/>
  <cols>
    <col min="1" max="1" width="9.109375" style="7"/>
    <col min="2" max="2" width="25.6640625" style="7" customWidth="1"/>
    <col min="3" max="3" width="20.6640625" style="7" customWidth="1"/>
    <col min="4" max="6" width="20.88671875" style="7" customWidth="1"/>
    <col min="7" max="8" width="27.109375" style="7" customWidth="1"/>
    <col min="9" max="16" width="20.88671875" style="7" customWidth="1"/>
    <col min="17" max="17" width="27" style="7" customWidth="1"/>
    <col min="18" max="18" width="25.88671875" style="7" customWidth="1"/>
    <col min="19" max="23" width="20.88671875" style="7" customWidth="1"/>
    <col min="24" max="24" width="8" style="7" customWidth="1"/>
    <col min="25" max="126" width="9.109375" style="7"/>
    <col min="127" max="127" width="8" style="7" customWidth="1"/>
    <col min="128" max="16384" width="9.109375" style="7"/>
  </cols>
  <sheetData>
    <row r="1" spans="1:228" s="88" customFormat="1" ht="27" customHeight="1" x14ac:dyDescent="0.3">
      <c r="A1" s="89"/>
      <c r="C1" s="74"/>
      <c r="D1" s="90" t="s">
        <v>81</v>
      </c>
      <c r="E1" s="267" t="s">
        <v>82</v>
      </c>
      <c r="F1" s="89"/>
      <c r="G1" s="74"/>
      <c r="H1" s="90" t="s">
        <v>83</v>
      </c>
      <c r="I1" s="91" t="s">
        <v>84</v>
      </c>
      <c r="J1" s="75" t="s">
        <v>15</v>
      </c>
      <c r="K1" s="89"/>
      <c r="L1" s="89"/>
      <c r="M1" s="89"/>
    </row>
    <row r="2" spans="1:228" x14ac:dyDescent="0.3">
      <c r="A2" s="43"/>
      <c r="C2" s="65"/>
      <c r="D2" s="97" t="s">
        <v>20</v>
      </c>
      <c r="E2" s="98" t="str">
        <f>'User Inputs and Summary Results'!B5</f>
        <v>Softwood lumber</v>
      </c>
      <c r="F2" s="51"/>
      <c r="G2" s="99"/>
      <c r="H2" s="100" t="str">
        <f>Parameters!A3</f>
        <v>New residential construction: single family</v>
      </c>
      <c r="I2" s="101">
        <f>HLOOKUP(E$2,Parameters!$A$2:$J$17,2,FALSE)</f>
        <v>0.33100000000000002</v>
      </c>
      <c r="J2" s="54">
        <f>Parameters!K3</f>
        <v>100</v>
      </c>
      <c r="K2" s="51"/>
      <c r="L2" s="51"/>
      <c r="M2" s="51"/>
    </row>
    <row r="3" spans="1:228" x14ac:dyDescent="0.3">
      <c r="A3" s="43"/>
      <c r="C3" s="65"/>
      <c r="D3" s="97" t="str">
        <f>'User Inputs and Summary Results'!A6</f>
        <v>Enter wood mass (oven dry kg)</v>
      </c>
      <c r="E3" s="98">
        <f>'User Inputs and Summary Results'!B6</f>
        <v>100</v>
      </c>
      <c r="F3" s="51"/>
      <c r="G3" s="65"/>
      <c r="H3" s="63" t="str">
        <f>Parameters!A4</f>
        <v>New residential construction: multifamily</v>
      </c>
      <c r="I3" s="102">
        <f>HLOOKUP(E$2,Parameters!$A$2:$J$17,3,FALSE)</f>
        <v>3.1E-2</v>
      </c>
      <c r="J3" s="103">
        <f>Parameters!K4</f>
        <v>70</v>
      </c>
      <c r="K3" s="51"/>
      <c r="L3" s="51"/>
      <c r="M3" s="51"/>
      <c r="X3" s="104" t="s">
        <v>6</v>
      </c>
      <c r="Y3" s="7">
        <f>Y20</f>
        <v>0</v>
      </c>
      <c r="Z3" s="7">
        <f t="shared" ref="Z3:CK3" si="0">Z20</f>
        <v>1</v>
      </c>
      <c r="AA3" s="7">
        <f t="shared" si="0"/>
        <v>2</v>
      </c>
      <c r="AB3" s="7">
        <f t="shared" si="0"/>
        <v>3</v>
      </c>
      <c r="AC3" s="7">
        <f t="shared" si="0"/>
        <v>4</v>
      </c>
      <c r="AD3" s="7">
        <f t="shared" si="0"/>
        <v>5</v>
      </c>
      <c r="AE3" s="7">
        <f t="shared" si="0"/>
        <v>6</v>
      </c>
      <c r="AF3" s="7">
        <f t="shared" si="0"/>
        <v>7</v>
      </c>
      <c r="AG3" s="7">
        <f t="shared" si="0"/>
        <v>8</v>
      </c>
      <c r="AH3" s="7">
        <f t="shared" si="0"/>
        <v>9</v>
      </c>
      <c r="AI3" s="7">
        <f t="shared" si="0"/>
        <v>10</v>
      </c>
      <c r="AJ3" s="7">
        <f t="shared" si="0"/>
        <v>11</v>
      </c>
      <c r="AK3" s="7">
        <f t="shared" si="0"/>
        <v>12</v>
      </c>
      <c r="AL3" s="7">
        <f t="shared" si="0"/>
        <v>13</v>
      </c>
      <c r="AM3" s="7">
        <f t="shared" si="0"/>
        <v>14</v>
      </c>
      <c r="AN3" s="7">
        <f t="shared" si="0"/>
        <v>15</v>
      </c>
      <c r="AO3" s="7">
        <f t="shared" si="0"/>
        <v>16</v>
      </c>
      <c r="AP3" s="7">
        <f t="shared" si="0"/>
        <v>17</v>
      </c>
      <c r="AQ3" s="7">
        <f t="shared" si="0"/>
        <v>18</v>
      </c>
      <c r="AR3" s="7">
        <f t="shared" si="0"/>
        <v>19</v>
      </c>
      <c r="AS3" s="7">
        <f t="shared" si="0"/>
        <v>20</v>
      </c>
      <c r="AT3" s="7">
        <f t="shared" si="0"/>
        <v>21</v>
      </c>
      <c r="AU3" s="7">
        <f t="shared" si="0"/>
        <v>22</v>
      </c>
      <c r="AV3" s="7">
        <f t="shared" si="0"/>
        <v>23</v>
      </c>
      <c r="AW3" s="7">
        <f t="shared" si="0"/>
        <v>24</v>
      </c>
      <c r="AX3" s="7">
        <f t="shared" si="0"/>
        <v>25</v>
      </c>
      <c r="AY3" s="7">
        <f t="shared" si="0"/>
        <v>26</v>
      </c>
      <c r="AZ3" s="7">
        <f t="shared" si="0"/>
        <v>27</v>
      </c>
      <c r="BA3" s="7">
        <f t="shared" si="0"/>
        <v>28</v>
      </c>
      <c r="BB3" s="7">
        <f t="shared" si="0"/>
        <v>29</v>
      </c>
      <c r="BC3" s="7">
        <f t="shared" si="0"/>
        <v>30</v>
      </c>
      <c r="BD3" s="7">
        <f t="shared" si="0"/>
        <v>31</v>
      </c>
      <c r="BE3" s="7">
        <f t="shared" si="0"/>
        <v>32</v>
      </c>
      <c r="BF3" s="7">
        <f t="shared" si="0"/>
        <v>33</v>
      </c>
      <c r="BG3" s="7">
        <f t="shared" si="0"/>
        <v>34</v>
      </c>
      <c r="BH3" s="7">
        <f t="shared" si="0"/>
        <v>35</v>
      </c>
      <c r="BI3" s="7">
        <f t="shared" si="0"/>
        <v>36</v>
      </c>
      <c r="BJ3" s="7">
        <f t="shared" si="0"/>
        <v>37</v>
      </c>
      <c r="BK3" s="7">
        <f t="shared" si="0"/>
        <v>38</v>
      </c>
      <c r="BL3" s="7">
        <f t="shared" si="0"/>
        <v>39</v>
      </c>
      <c r="BM3" s="7">
        <f t="shared" si="0"/>
        <v>40</v>
      </c>
      <c r="BN3" s="7">
        <f t="shared" si="0"/>
        <v>41</v>
      </c>
      <c r="BO3" s="7">
        <f t="shared" si="0"/>
        <v>42</v>
      </c>
      <c r="BP3" s="7">
        <f t="shared" si="0"/>
        <v>43</v>
      </c>
      <c r="BQ3" s="7">
        <f t="shared" si="0"/>
        <v>44</v>
      </c>
      <c r="BR3" s="7">
        <f t="shared" si="0"/>
        <v>45</v>
      </c>
      <c r="BS3" s="7">
        <f t="shared" si="0"/>
        <v>46</v>
      </c>
      <c r="BT3" s="7">
        <f t="shared" si="0"/>
        <v>47</v>
      </c>
      <c r="BU3" s="7">
        <f t="shared" si="0"/>
        <v>48</v>
      </c>
      <c r="BV3" s="7">
        <f t="shared" si="0"/>
        <v>49</v>
      </c>
      <c r="BW3" s="7">
        <f t="shared" si="0"/>
        <v>50</v>
      </c>
      <c r="BX3" s="7">
        <f t="shared" si="0"/>
        <v>51</v>
      </c>
      <c r="BY3" s="7">
        <f t="shared" si="0"/>
        <v>52</v>
      </c>
      <c r="BZ3" s="7">
        <f t="shared" si="0"/>
        <v>53</v>
      </c>
      <c r="CA3" s="7">
        <f t="shared" si="0"/>
        <v>54</v>
      </c>
      <c r="CB3" s="7">
        <f t="shared" si="0"/>
        <v>55</v>
      </c>
      <c r="CC3" s="7">
        <f t="shared" si="0"/>
        <v>56</v>
      </c>
      <c r="CD3" s="7">
        <f t="shared" si="0"/>
        <v>57</v>
      </c>
      <c r="CE3" s="7">
        <f t="shared" si="0"/>
        <v>58</v>
      </c>
      <c r="CF3" s="7">
        <f t="shared" si="0"/>
        <v>59</v>
      </c>
      <c r="CG3" s="7">
        <f t="shared" si="0"/>
        <v>60</v>
      </c>
      <c r="CH3" s="7">
        <f t="shared" si="0"/>
        <v>61</v>
      </c>
      <c r="CI3" s="7">
        <f t="shared" si="0"/>
        <v>62</v>
      </c>
      <c r="CJ3" s="7">
        <f t="shared" si="0"/>
        <v>63</v>
      </c>
      <c r="CK3" s="7">
        <f t="shared" si="0"/>
        <v>64</v>
      </c>
      <c r="CL3" s="7">
        <f t="shared" ref="CL3:DU3" si="1">CL20</f>
        <v>65</v>
      </c>
      <c r="CM3" s="7">
        <f t="shared" si="1"/>
        <v>66</v>
      </c>
      <c r="CN3" s="7">
        <f t="shared" si="1"/>
        <v>67</v>
      </c>
      <c r="CO3" s="7">
        <f t="shared" si="1"/>
        <v>68</v>
      </c>
      <c r="CP3" s="7">
        <f t="shared" si="1"/>
        <v>69</v>
      </c>
      <c r="CQ3" s="7">
        <f t="shared" si="1"/>
        <v>70</v>
      </c>
      <c r="CR3" s="7">
        <f t="shared" si="1"/>
        <v>71</v>
      </c>
      <c r="CS3" s="7">
        <f t="shared" si="1"/>
        <v>72</v>
      </c>
      <c r="CT3" s="7">
        <f t="shared" si="1"/>
        <v>73</v>
      </c>
      <c r="CU3" s="7">
        <f t="shared" si="1"/>
        <v>74</v>
      </c>
      <c r="CV3" s="7">
        <f t="shared" si="1"/>
        <v>75</v>
      </c>
      <c r="CW3" s="7">
        <f t="shared" si="1"/>
        <v>76</v>
      </c>
      <c r="CX3" s="7">
        <f t="shared" si="1"/>
        <v>77</v>
      </c>
      <c r="CY3" s="7">
        <f t="shared" si="1"/>
        <v>78</v>
      </c>
      <c r="CZ3" s="7">
        <f t="shared" si="1"/>
        <v>79</v>
      </c>
      <c r="DA3" s="7">
        <f t="shared" si="1"/>
        <v>80</v>
      </c>
      <c r="DB3" s="7">
        <f t="shared" si="1"/>
        <v>81</v>
      </c>
      <c r="DC3" s="7">
        <f t="shared" si="1"/>
        <v>82</v>
      </c>
      <c r="DD3" s="7">
        <f t="shared" si="1"/>
        <v>83</v>
      </c>
      <c r="DE3" s="7">
        <f t="shared" si="1"/>
        <v>84</v>
      </c>
      <c r="DF3" s="7">
        <f t="shared" si="1"/>
        <v>85</v>
      </c>
      <c r="DG3" s="7">
        <f t="shared" si="1"/>
        <v>86</v>
      </c>
      <c r="DH3" s="7">
        <f t="shared" si="1"/>
        <v>87</v>
      </c>
      <c r="DI3" s="7">
        <f t="shared" si="1"/>
        <v>88</v>
      </c>
      <c r="DJ3" s="7">
        <f t="shared" si="1"/>
        <v>89</v>
      </c>
      <c r="DK3" s="7">
        <f t="shared" si="1"/>
        <v>90</v>
      </c>
      <c r="DL3" s="7">
        <f t="shared" si="1"/>
        <v>91</v>
      </c>
      <c r="DM3" s="7">
        <f t="shared" si="1"/>
        <v>92</v>
      </c>
      <c r="DN3" s="7">
        <f t="shared" si="1"/>
        <v>93</v>
      </c>
      <c r="DO3" s="7">
        <f t="shared" si="1"/>
        <v>94</v>
      </c>
      <c r="DP3" s="7">
        <f t="shared" si="1"/>
        <v>95</v>
      </c>
      <c r="DQ3" s="7">
        <f t="shared" si="1"/>
        <v>96</v>
      </c>
      <c r="DR3" s="7">
        <f t="shared" si="1"/>
        <v>97</v>
      </c>
      <c r="DS3" s="7">
        <f t="shared" si="1"/>
        <v>98</v>
      </c>
      <c r="DT3" s="7">
        <f t="shared" si="1"/>
        <v>99</v>
      </c>
      <c r="DU3" s="7">
        <f t="shared" si="1"/>
        <v>100</v>
      </c>
      <c r="DW3" s="104" t="s">
        <v>6</v>
      </c>
      <c r="DX3" s="7">
        <f>DX20</f>
        <v>0</v>
      </c>
      <c r="DY3" s="7">
        <f t="shared" ref="DY3" si="2">DY20</f>
        <v>1</v>
      </c>
      <c r="DZ3" s="7">
        <f t="shared" ref="DZ3" si="3">DZ20</f>
        <v>2</v>
      </c>
      <c r="EA3" s="7">
        <f t="shared" ref="EA3" si="4">EA20</f>
        <v>3</v>
      </c>
      <c r="EB3" s="7">
        <f t="shared" ref="EB3" si="5">EB20</f>
        <v>4</v>
      </c>
      <c r="EC3" s="7">
        <f t="shared" ref="EC3" si="6">EC20</f>
        <v>5</v>
      </c>
      <c r="ED3" s="7">
        <f t="shared" ref="ED3" si="7">ED20</f>
        <v>6</v>
      </c>
      <c r="EE3" s="7">
        <f t="shared" ref="EE3" si="8">EE20</f>
        <v>7</v>
      </c>
      <c r="EF3" s="7">
        <f t="shared" ref="EF3" si="9">EF20</f>
        <v>8</v>
      </c>
      <c r="EG3" s="7">
        <f t="shared" ref="EG3" si="10">EG20</f>
        <v>9</v>
      </c>
      <c r="EH3" s="7">
        <f t="shared" ref="EH3" si="11">EH20</f>
        <v>10</v>
      </c>
      <c r="EI3" s="7">
        <f t="shared" ref="EI3" si="12">EI20</f>
        <v>11</v>
      </c>
      <c r="EJ3" s="7">
        <f t="shared" ref="EJ3" si="13">EJ20</f>
        <v>12</v>
      </c>
      <c r="EK3" s="7">
        <f t="shared" ref="EK3" si="14">EK20</f>
        <v>13</v>
      </c>
      <c r="EL3" s="7">
        <f t="shared" ref="EL3" si="15">EL20</f>
        <v>14</v>
      </c>
      <c r="EM3" s="7">
        <f t="shared" ref="EM3" si="16">EM20</f>
        <v>15</v>
      </c>
      <c r="EN3" s="7">
        <f t="shared" ref="EN3" si="17">EN20</f>
        <v>16</v>
      </c>
      <c r="EO3" s="7">
        <f t="shared" ref="EO3" si="18">EO20</f>
        <v>17</v>
      </c>
      <c r="EP3" s="7">
        <f t="shared" ref="EP3" si="19">EP20</f>
        <v>18</v>
      </c>
      <c r="EQ3" s="7">
        <f t="shared" ref="EQ3" si="20">EQ20</f>
        <v>19</v>
      </c>
      <c r="ER3" s="7">
        <f t="shared" ref="ER3" si="21">ER20</f>
        <v>20</v>
      </c>
      <c r="ES3" s="7">
        <f t="shared" ref="ES3" si="22">ES20</f>
        <v>21</v>
      </c>
      <c r="ET3" s="7">
        <f t="shared" ref="ET3" si="23">ET20</f>
        <v>22</v>
      </c>
      <c r="EU3" s="7">
        <f t="shared" ref="EU3" si="24">EU20</f>
        <v>23</v>
      </c>
      <c r="EV3" s="7">
        <f t="shared" ref="EV3" si="25">EV20</f>
        <v>24</v>
      </c>
      <c r="EW3" s="7">
        <f t="shared" ref="EW3" si="26">EW20</f>
        <v>25</v>
      </c>
      <c r="EX3" s="7">
        <f t="shared" ref="EX3" si="27">EX20</f>
        <v>26</v>
      </c>
      <c r="EY3" s="7">
        <f t="shared" ref="EY3" si="28">EY20</f>
        <v>27</v>
      </c>
      <c r="EZ3" s="7">
        <f t="shared" ref="EZ3" si="29">EZ20</f>
        <v>28</v>
      </c>
      <c r="FA3" s="7">
        <f t="shared" ref="FA3" si="30">FA20</f>
        <v>29</v>
      </c>
      <c r="FB3" s="7">
        <f t="shared" ref="FB3" si="31">FB20</f>
        <v>30</v>
      </c>
      <c r="FC3" s="7">
        <f t="shared" ref="FC3" si="32">FC20</f>
        <v>31</v>
      </c>
      <c r="FD3" s="7">
        <f t="shared" ref="FD3" si="33">FD20</f>
        <v>32</v>
      </c>
      <c r="FE3" s="7">
        <f t="shared" ref="FE3" si="34">FE20</f>
        <v>33</v>
      </c>
      <c r="FF3" s="7">
        <f t="shared" ref="FF3" si="35">FF20</f>
        <v>34</v>
      </c>
      <c r="FG3" s="7">
        <f t="shared" ref="FG3" si="36">FG20</f>
        <v>35</v>
      </c>
      <c r="FH3" s="7">
        <f t="shared" ref="FH3" si="37">FH20</f>
        <v>36</v>
      </c>
      <c r="FI3" s="7">
        <f t="shared" ref="FI3" si="38">FI20</f>
        <v>37</v>
      </c>
      <c r="FJ3" s="7">
        <f t="shared" ref="FJ3" si="39">FJ20</f>
        <v>38</v>
      </c>
      <c r="FK3" s="7">
        <f t="shared" ref="FK3" si="40">FK20</f>
        <v>39</v>
      </c>
      <c r="FL3" s="7">
        <f t="shared" ref="FL3" si="41">FL20</f>
        <v>40</v>
      </c>
      <c r="FM3" s="7">
        <f t="shared" ref="FM3" si="42">FM20</f>
        <v>41</v>
      </c>
      <c r="FN3" s="7">
        <f t="shared" ref="FN3" si="43">FN20</f>
        <v>42</v>
      </c>
      <c r="FO3" s="7">
        <f t="shared" ref="FO3" si="44">FO20</f>
        <v>43</v>
      </c>
      <c r="FP3" s="7">
        <f t="shared" ref="FP3" si="45">FP20</f>
        <v>44</v>
      </c>
      <c r="FQ3" s="7">
        <f t="shared" ref="FQ3" si="46">FQ20</f>
        <v>45</v>
      </c>
      <c r="FR3" s="7">
        <f t="shared" ref="FR3" si="47">FR20</f>
        <v>46</v>
      </c>
      <c r="FS3" s="7">
        <f t="shared" ref="FS3" si="48">FS20</f>
        <v>47</v>
      </c>
      <c r="FT3" s="7">
        <f t="shared" ref="FT3" si="49">FT20</f>
        <v>48</v>
      </c>
      <c r="FU3" s="7">
        <f t="shared" ref="FU3" si="50">FU20</f>
        <v>49</v>
      </c>
      <c r="FV3" s="7">
        <f t="shared" ref="FV3" si="51">FV20</f>
        <v>50</v>
      </c>
      <c r="FW3" s="7">
        <f t="shared" ref="FW3" si="52">FW20</f>
        <v>51</v>
      </c>
      <c r="FX3" s="7">
        <f t="shared" ref="FX3" si="53">FX20</f>
        <v>52</v>
      </c>
      <c r="FY3" s="7">
        <f t="shared" ref="FY3" si="54">FY20</f>
        <v>53</v>
      </c>
      <c r="FZ3" s="7">
        <f t="shared" ref="FZ3" si="55">FZ20</f>
        <v>54</v>
      </c>
      <c r="GA3" s="7">
        <f t="shared" ref="GA3" si="56">GA20</f>
        <v>55</v>
      </c>
      <c r="GB3" s="7">
        <f t="shared" ref="GB3" si="57">GB20</f>
        <v>56</v>
      </c>
      <c r="GC3" s="7">
        <f t="shared" ref="GC3" si="58">GC20</f>
        <v>57</v>
      </c>
      <c r="GD3" s="7">
        <f t="shared" ref="GD3" si="59">GD20</f>
        <v>58</v>
      </c>
      <c r="GE3" s="7">
        <f t="shared" ref="GE3" si="60">GE20</f>
        <v>59</v>
      </c>
      <c r="GF3" s="7">
        <f t="shared" ref="GF3" si="61">GF20</f>
        <v>60</v>
      </c>
      <c r="GG3" s="7">
        <f t="shared" ref="GG3" si="62">GG20</f>
        <v>61</v>
      </c>
      <c r="GH3" s="7">
        <f t="shared" ref="GH3" si="63">GH20</f>
        <v>62</v>
      </c>
      <c r="GI3" s="7">
        <f t="shared" ref="GI3" si="64">GI20</f>
        <v>63</v>
      </c>
      <c r="GJ3" s="7">
        <f t="shared" ref="GJ3" si="65">GJ20</f>
        <v>64</v>
      </c>
      <c r="GK3" s="7">
        <f t="shared" ref="GK3" si="66">GK20</f>
        <v>65</v>
      </c>
      <c r="GL3" s="7">
        <f t="shared" ref="GL3" si="67">GL20</f>
        <v>66</v>
      </c>
      <c r="GM3" s="7">
        <f t="shared" ref="GM3" si="68">GM20</f>
        <v>67</v>
      </c>
      <c r="GN3" s="7">
        <f t="shared" ref="GN3" si="69">GN20</f>
        <v>68</v>
      </c>
      <c r="GO3" s="7">
        <f t="shared" ref="GO3" si="70">GO20</f>
        <v>69</v>
      </c>
      <c r="GP3" s="7">
        <f t="shared" ref="GP3" si="71">GP20</f>
        <v>70</v>
      </c>
      <c r="GQ3" s="7">
        <f t="shared" ref="GQ3" si="72">GQ20</f>
        <v>71</v>
      </c>
      <c r="GR3" s="7">
        <f t="shared" ref="GR3" si="73">GR20</f>
        <v>72</v>
      </c>
      <c r="GS3" s="7">
        <f t="shared" ref="GS3" si="74">GS20</f>
        <v>73</v>
      </c>
      <c r="GT3" s="7">
        <f t="shared" ref="GT3" si="75">GT20</f>
        <v>74</v>
      </c>
      <c r="GU3" s="7">
        <f t="shared" ref="GU3" si="76">GU20</f>
        <v>75</v>
      </c>
      <c r="GV3" s="7">
        <f t="shared" ref="GV3" si="77">GV20</f>
        <v>76</v>
      </c>
      <c r="GW3" s="7">
        <f t="shared" ref="GW3" si="78">GW20</f>
        <v>77</v>
      </c>
      <c r="GX3" s="7">
        <f t="shared" ref="GX3" si="79">GX20</f>
        <v>78</v>
      </c>
      <c r="GY3" s="7">
        <f t="shared" ref="GY3" si="80">GY20</f>
        <v>79</v>
      </c>
      <c r="GZ3" s="7">
        <f t="shared" ref="GZ3" si="81">GZ20</f>
        <v>80</v>
      </c>
      <c r="HA3" s="7">
        <f t="shared" ref="HA3" si="82">HA20</f>
        <v>81</v>
      </c>
      <c r="HB3" s="7">
        <f t="shared" ref="HB3" si="83">HB20</f>
        <v>82</v>
      </c>
      <c r="HC3" s="7">
        <f t="shared" ref="HC3" si="84">HC20</f>
        <v>83</v>
      </c>
      <c r="HD3" s="7">
        <f t="shared" ref="HD3" si="85">HD20</f>
        <v>84</v>
      </c>
      <c r="HE3" s="7">
        <f t="shared" ref="HE3" si="86">HE20</f>
        <v>85</v>
      </c>
      <c r="HF3" s="7">
        <f t="shared" ref="HF3" si="87">HF20</f>
        <v>86</v>
      </c>
      <c r="HG3" s="7">
        <f t="shared" ref="HG3" si="88">HG20</f>
        <v>87</v>
      </c>
      <c r="HH3" s="7">
        <f t="shared" ref="HH3" si="89">HH20</f>
        <v>88</v>
      </c>
      <c r="HI3" s="7">
        <f t="shared" ref="HI3" si="90">HI20</f>
        <v>89</v>
      </c>
      <c r="HJ3" s="7">
        <f t="shared" ref="HJ3" si="91">HJ20</f>
        <v>90</v>
      </c>
      <c r="HK3" s="7">
        <f t="shared" ref="HK3" si="92">HK20</f>
        <v>91</v>
      </c>
      <c r="HL3" s="7">
        <f t="shared" ref="HL3" si="93">HL20</f>
        <v>92</v>
      </c>
      <c r="HM3" s="7">
        <f t="shared" ref="HM3" si="94">HM20</f>
        <v>93</v>
      </c>
      <c r="HN3" s="7">
        <f t="shared" ref="HN3" si="95">HN20</f>
        <v>94</v>
      </c>
      <c r="HO3" s="7">
        <f t="shared" ref="HO3" si="96">HO20</f>
        <v>95</v>
      </c>
      <c r="HP3" s="7">
        <f t="shared" ref="HP3" si="97">HP20</f>
        <v>96</v>
      </c>
      <c r="HQ3" s="7">
        <f t="shared" ref="HQ3" si="98">HQ20</f>
        <v>97</v>
      </c>
      <c r="HR3" s="7">
        <f t="shared" ref="HR3" si="99">HR20</f>
        <v>98</v>
      </c>
      <c r="HS3" s="7">
        <f t="shared" ref="HS3" si="100">HS20</f>
        <v>99</v>
      </c>
      <c r="HT3" s="7">
        <f t="shared" ref="HT3" si="101">HT20</f>
        <v>100</v>
      </c>
    </row>
    <row r="4" spans="1:228" x14ac:dyDescent="0.3">
      <c r="A4" s="43"/>
      <c r="C4" s="65"/>
      <c r="D4" s="97" t="s">
        <v>21</v>
      </c>
      <c r="E4" s="105">
        <f>Parameters!B26</f>
        <v>0.5</v>
      </c>
      <c r="F4" s="106"/>
      <c r="G4" s="65"/>
      <c r="H4" s="63" t="str">
        <f>Parameters!A5</f>
        <v>New residential construction: mobile homes</v>
      </c>
      <c r="I4" s="102">
        <f>HLOOKUP(E$2,Parameters!$A$2:$J$17,4,FALSE)</f>
        <v>3.9E-2</v>
      </c>
      <c r="J4" s="103">
        <f>Parameters!K5</f>
        <v>12</v>
      </c>
      <c r="K4" s="106"/>
      <c r="L4" s="106"/>
      <c r="M4" s="106"/>
      <c r="X4" s="104" t="s">
        <v>5</v>
      </c>
      <c r="Y4" s="7">
        <f t="shared" ref="Y4:BD4" si="102">SUM(Y22:Y122)</f>
        <v>0</v>
      </c>
      <c r="Z4" s="7">
        <f t="shared" si="102"/>
        <v>0</v>
      </c>
      <c r="AA4" s="7">
        <f t="shared" si="102"/>
        <v>5.7678221484336652E-3</v>
      </c>
      <c r="AB4" s="7">
        <f t="shared" si="102"/>
        <v>1.0882648576564929E-2</v>
      </c>
      <c r="AC4" s="7">
        <f t="shared" si="102"/>
        <v>1.5446450538446932E-2</v>
      </c>
      <c r="AD4" s="7">
        <f t="shared" si="102"/>
        <v>1.9540802656793463E-2</v>
      </c>
      <c r="AE4" s="7">
        <f t="shared" si="102"/>
        <v>2.3231387653427658E-2</v>
      </c>
      <c r="AF4" s="7">
        <f t="shared" si="102"/>
        <v>2.6571470548417665E-2</v>
      </c>
      <c r="AG4" s="7">
        <f t="shared" si="102"/>
        <v>2.9604581206702115E-2</v>
      </c>
      <c r="AH4" s="7">
        <f t="shared" si="102"/>
        <v>3.23665884422671E-2</v>
      </c>
      <c r="AI4" s="7">
        <f t="shared" si="102"/>
        <v>3.4887306224096304E-2</v>
      </c>
      <c r="AJ4" s="7">
        <f t="shared" si="102"/>
        <v>3.719173982490602E-2</v>
      </c>
      <c r="AK4" s="7">
        <f t="shared" si="102"/>
        <v>3.9301054684013945E-2</v>
      </c>
      <c r="AL4" s="7">
        <f t="shared" si="102"/>
        <v>4.1233331535288138E-2</v>
      </c>
      <c r="AM4" s="7">
        <f t="shared" si="102"/>
        <v>4.3004156613015959E-2</v>
      </c>
      <c r="AN4" s="7">
        <f t="shared" si="102"/>
        <v>4.4627084445453928E-2</v>
      </c>
      <c r="AO4" s="7">
        <f t="shared" si="102"/>
        <v>4.611400207539762E-2</v>
      </c>
      <c r="AP4" s="7">
        <f t="shared" si="102"/>
        <v>4.7475416894580319E-2</v>
      </c>
      <c r="AQ4" s="7">
        <f t="shared" si="102"/>
        <v>4.8720685173036793E-2</v>
      </c>
      <c r="AR4" s="7">
        <f t="shared" si="102"/>
        <v>4.9858194444810475E-2</v>
      </c>
      <c r="AS4" s="7">
        <f t="shared" si="102"/>
        <v>5.0895509900962949E-2</v>
      </c>
      <c r="AT4" s="7">
        <f t="shared" si="102"/>
        <v>5.18394926277954E-2</v>
      </c>
      <c r="AU4" s="7">
        <f t="shared" si="102"/>
        <v>5.269639575007444E-2</v>
      </c>
      <c r="AV4" s="7">
        <f t="shared" si="102"/>
        <v>5.3471943171348381E-2</v>
      </c>
      <c r="AW4" s="7">
        <f t="shared" si="102"/>
        <v>5.4171394550705215E-2</v>
      </c>
      <c r="AX4" s="7">
        <f t="shared" si="102"/>
        <v>5.4799599344380577E-2</v>
      </c>
      <c r="AY4" s="7">
        <f t="shared" si="102"/>
        <v>5.5361042115371531E-2</v>
      </c>
      <c r="AZ4" s="7">
        <f t="shared" si="102"/>
        <v>5.5859880831616665E-2</v>
      </c>
      <c r="BA4" s="7">
        <f t="shared" si="102"/>
        <v>5.6299979500364514E-2</v>
      </c>
      <c r="BB4" s="7">
        <f t="shared" si="102"/>
        <v>5.6684936197747685E-2</v>
      </c>
      <c r="BC4" s="7">
        <f t="shared" si="102"/>
        <v>5.7018107328879117E-2</v>
      </c>
      <c r="BD4" s="7">
        <f t="shared" si="102"/>
        <v>5.7302628780070662E-2</v>
      </c>
      <c r="BE4" s="7">
        <f t="shared" ref="BE4:CJ4" si="103">SUM(BE22:BE122)</f>
        <v>5.754143448959164E-2</v>
      </c>
      <c r="BF4" s="7">
        <f t="shared" si="103"/>
        <v>5.7737272857932453E-2</v>
      </c>
      <c r="BG4" s="7">
        <f t="shared" si="103"/>
        <v>5.7892721336056302E-2</v>
      </c>
      <c r="BH4" s="7">
        <f t="shared" si="103"/>
        <v>5.8010199465405574E-2</v>
      </c>
      <c r="BI4" s="7">
        <f t="shared" si="103"/>
        <v>5.8091980592479789E-2</v>
      </c>
      <c r="BJ4" s="7">
        <f t="shared" si="103"/>
        <v>5.8140202440535506E-2</v>
      </c>
      <c r="BK4" s="7">
        <f t="shared" si="103"/>
        <v>5.8156876688997813E-2</v>
      </c>
      <c r="BL4" s="7">
        <f t="shared" si="103"/>
        <v>5.8143897685692128E-2</v>
      </c>
      <c r="BM4" s="7">
        <f t="shared" si="103"/>
        <v>5.810305039657928E-2</v>
      </c>
      <c r="BN4" s="7">
        <f t="shared" si="103"/>
        <v>5.8036017681221255E-2</v>
      </c>
      <c r="BO4" s="7">
        <f t="shared" si="103"/>
        <v>5.7944386968863844E-2</v>
      </c>
      <c r="BP4" s="7">
        <f t="shared" si="103"/>
        <v>5.7829656399145238E-2</v>
      </c>
      <c r="BQ4" s="7">
        <f t="shared" si="103"/>
        <v>5.7693240482507908E-2</v>
      </c>
      <c r="BR4" s="7">
        <f t="shared" si="103"/>
        <v>5.7536475328015022E-2</v>
      </c>
      <c r="BS4" s="7">
        <f t="shared" si="103"/>
        <v>5.736062348013226E-2</v>
      </c>
      <c r="BT4" s="7">
        <f t="shared" si="103"/>
        <v>5.7166878400896397E-2</v>
      </c>
      <c r="BU4" s="7">
        <f t="shared" si="103"/>
        <v>5.6956368629555221E-2</v>
      </c>
      <c r="BV4" s="7">
        <f t="shared" si="103"/>
        <v>5.6730161648082547E-2</v>
      </c>
      <c r="BW4" s="7">
        <f t="shared" si="103"/>
        <v>5.6489267477827315E-2</v>
      </c>
      <c r="BX4" s="7">
        <f t="shared" si="103"/>
        <v>5.6234642029849798E-2</v>
      </c>
      <c r="BY4" s="7">
        <f t="shared" si="103"/>
        <v>5.5967190229160343E-2</v>
      </c>
      <c r="BZ4" s="7">
        <f t="shared" si="103"/>
        <v>5.5687768931038599E-2</v>
      </c>
      <c r="CA4" s="7">
        <f t="shared" si="103"/>
        <v>5.5397189645833636E-2</v>
      </c>
      <c r="CB4" s="7">
        <f t="shared" si="103"/>
        <v>5.5096221087079823E-2</v>
      </c>
      <c r="CC4" s="7">
        <f t="shared" si="103"/>
        <v>5.4785591556384336E-2</v>
      </c>
      <c r="CD4" s="7">
        <f t="shared" si="103"/>
        <v>5.4465991177317083E-2</v>
      </c>
      <c r="CE4" s="7">
        <f t="shared" si="103"/>
        <v>5.4138073989446235E-2</v>
      </c>
      <c r="CF4" s="7">
        <f t="shared" si="103"/>
        <v>5.3802459912690309E-2</v>
      </c>
      <c r="CG4" s="7">
        <f t="shared" si="103"/>
        <v>5.3459736591287041E-2</v>
      </c>
      <c r="CH4" s="7">
        <f t="shared" si="103"/>
        <v>5.3110461125897047E-2</v>
      </c>
      <c r="CI4" s="7">
        <f t="shared" si="103"/>
        <v>5.2755161701656915E-2</v>
      </c>
      <c r="CJ4" s="7">
        <f t="shared" si="103"/>
        <v>5.2394339119359964E-2</v>
      </c>
      <c r="CK4" s="7">
        <f t="shared" ref="CK4:DU4" si="104">SUM(CK22:CK122)</f>
        <v>5.2028468236368378E-2</v>
      </c>
      <c r="CL4" s="7">
        <f t="shared" si="104"/>
        <v>5.165799932333881E-2</v>
      </c>
      <c r="CM4" s="7">
        <f t="shared" si="104"/>
        <v>5.1283359342369647E-2</v>
      </c>
      <c r="CN4" s="7">
        <f t="shared" si="104"/>
        <v>5.0904953151748783E-2</v>
      </c>
      <c r="CO4" s="7">
        <f t="shared" si="104"/>
        <v>5.0523164642087302E-2</v>
      </c>
      <c r="CP4" s="7">
        <f t="shared" si="104"/>
        <v>5.0138357808265727E-2</v>
      </c>
      <c r="CQ4" s="7">
        <f t="shared" si="104"/>
        <v>4.9750877761294214E-2</v>
      </c>
      <c r="CR4" s="7">
        <f t="shared" si="104"/>
        <v>4.9361051683886444E-2</v>
      </c>
      <c r="CS4" s="7">
        <f t="shared" si="104"/>
        <v>4.8969189733274181E-2</v>
      </c>
      <c r="CT4" s="7">
        <f t="shared" si="104"/>
        <v>4.8575585894536678E-2</v>
      </c>
      <c r="CU4" s="7">
        <f t="shared" si="104"/>
        <v>4.8180518787489107E-2</v>
      </c>
      <c r="CV4" s="7">
        <f t="shared" si="104"/>
        <v>4.7784252429960344E-2</v>
      </c>
      <c r="CW4" s="7">
        <f t="shared" si="104"/>
        <v>4.7387036960096211E-2</v>
      </c>
      <c r="CX4" s="7">
        <f t="shared" si="104"/>
        <v>4.6989109320143392E-2</v>
      </c>
      <c r="CY4" s="7">
        <f t="shared" si="104"/>
        <v>4.6590693904003007E-2</v>
      </c>
      <c r="CZ4" s="7">
        <f t="shared" si="104"/>
        <v>4.6192003170689847E-2</v>
      </c>
      <c r="DA4" s="7">
        <f t="shared" si="104"/>
        <v>4.5793238225691826E-2</v>
      </c>
      <c r="DB4" s="7">
        <f t="shared" si="104"/>
        <v>4.5394589372091926E-2</v>
      </c>
      <c r="DC4" s="7">
        <f t="shared" si="104"/>
        <v>4.4996236633195262E-2</v>
      </c>
      <c r="DD4" s="7">
        <f t="shared" si="104"/>
        <v>4.4598350248290564E-2</v>
      </c>
      <c r="DE4" s="7">
        <f t="shared" si="104"/>
        <v>4.4201091143071018E-2</v>
      </c>
      <c r="DF4" s="7">
        <f t="shared" si="104"/>
        <v>4.3804611376143714E-2</v>
      </c>
      <c r="DG4" s="7">
        <f t="shared" si="104"/>
        <v>4.3409054562966252E-2</v>
      </c>
      <c r="DH4" s="7">
        <f t="shared" si="104"/>
        <v>4.301455627846601E-2</v>
      </c>
      <c r="DI4" s="7">
        <f t="shared" si="104"/>
        <v>4.2621244439520083E-2</v>
      </c>
      <c r="DJ4" s="7">
        <f t="shared" si="104"/>
        <v>4.2229239668401378E-2</v>
      </c>
      <c r="DK4" s="7">
        <f t="shared" si="104"/>
        <v>4.1838655638229742E-2</v>
      </c>
      <c r="DL4" s="7">
        <f t="shared" si="104"/>
        <v>4.1449599401403185E-2</v>
      </c>
      <c r="DM4" s="7">
        <f t="shared" si="104"/>
        <v>4.1062171701926928E-2</v>
      </c>
      <c r="DN4" s="7">
        <f t="shared" si="104"/>
        <v>4.0676467272502924E-2</v>
      </c>
      <c r="DO4" s="7">
        <f t="shared" si="104"/>
        <v>4.0292575117191289E-2</v>
      </c>
      <c r="DP4" s="7">
        <f t="shared" si="104"/>
        <v>3.991057878040824E-2</v>
      </c>
      <c r="DQ4" s="7">
        <f t="shared" si="104"/>
        <v>3.9530556602979376E-2</v>
      </c>
      <c r="DR4" s="7">
        <f t="shared" si="104"/>
        <v>3.9152581965927261E-2</v>
      </c>
      <c r="DS4" s="7">
        <f t="shared" si="104"/>
        <v>3.8776723522631083E-2</v>
      </c>
      <c r="DT4" s="7">
        <f t="shared" si="104"/>
        <v>3.8403045419961868E-2</v>
      </c>
      <c r="DU4" s="7">
        <f t="shared" si="104"/>
        <v>3.8031607508960424E-2</v>
      </c>
      <c r="DW4" s="104" t="s">
        <v>5</v>
      </c>
      <c r="DX4" s="7">
        <f t="shared" ref="DX4" si="105">SUM(DX22:DX122)</f>
        <v>0</v>
      </c>
      <c r="DY4" s="7">
        <f t="shared" ref="DY4" si="106">SUM(DY22:DY122)</f>
        <v>0</v>
      </c>
      <c r="DZ4" s="7">
        <f t="shared" ref="DZ4" si="107">SUM(DZ22:DZ122)</f>
        <v>5.5465744482276515E-3</v>
      </c>
      <c r="EA4" s="7">
        <f t="shared" ref="EA4" si="108">SUM(EA22:EA122)</f>
        <v>1.0346899126075417E-2</v>
      </c>
      <c r="EB4" s="7">
        <f t="shared" ref="EB4" si="109">SUM(EB22:EB122)</f>
        <v>1.4517292999240903E-2</v>
      </c>
      <c r="EC4" s="7">
        <f t="shared" ref="EC4" si="110">SUM(EC22:EC122)</f>
        <v>1.8151618284198943E-2</v>
      </c>
      <c r="ED4" s="7">
        <f t="shared" ref="ED4" si="111">SUM(ED22:ED122)</f>
        <v>2.1326147644939168E-2</v>
      </c>
      <c r="EE4" s="7">
        <f t="shared" ref="EE4" si="112">SUM(EE22:EE122)</f>
        <v>2.4103325977670679E-2</v>
      </c>
      <c r="EF4" s="7">
        <f t="shared" ref="EF4" si="113">SUM(EF22:EF122)</f>
        <v>2.6534682341853619E-2</v>
      </c>
      <c r="EG4" s="7">
        <f t="shared" ref="EG4" si="114">SUM(EG22:EG122)</f>
        <v>2.8663088100074979E-2</v>
      </c>
      <c r="EH4" s="7">
        <f t="shared" ref="EH4" si="115">SUM(EH22:EH122)</f>
        <v>3.0524511724612968E-2</v>
      </c>
      <c r="EI4" s="7">
        <f t="shared" ref="EI4" si="116">SUM(EI22:EI122)</f>
        <v>3.2149385767631246E-2</v>
      </c>
      <c r="EJ4" s="7">
        <f t="shared" ref="EJ4" si="117">SUM(EJ22:EJ122)</f>
        <v>3.3563674686997946E-2</v>
      </c>
      <c r="EK4" s="7">
        <f t="shared" ref="EK4" si="118">SUM(EK22:EK122)</f>
        <v>3.4789711664787566E-2</v>
      </c>
      <c r="EL4" s="7">
        <f t="shared" ref="EL4" si="119">SUM(EL22:EL122)</f>
        <v>3.5846856790386156E-2</v>
      </c>
      <c r="EM4" s="7">
        <f t="shared" ref="EM4" si="120">SUM(EM22:EM122)</f>
        <v>3.675201688603065E-2</v>
      </c>
      <c r="EN4" s="7">
        <f t="shared" ref="EN4" si="121">SUM(EN22:EN122)</f>
        <v>3.7520057972394251E-2</v>
      </c>
      <c r="EO4" s="7">
        <f t="shared" ref="EO4" si="122">SUM(EO22:EO122)</f>
        <v>3.8164134248699536E-2</v>
      </c>
      <c r="EP4" s="7">
        <f t="shared" ref="EP4" si="123">SUM(EP22:EP122)</f>
        <v>3.8695951992527837E-2</v>
      </c>
      <c r="EQ4" s="7">
        <f t="shared" ref="EQ4" si="124">SUM(EQ22:EQ122)</f>
        <v>3.9125982583341413E-2</v>
      </c>
      <c r="ER4" s="7">
        <f t="shared" ref="ER4" si="125">SUM(ER22:ER122)</f>
        <v>3.946363562519245E-2</v>
      </c>
      <c r="ES4" s="7">
        <f t="shared" ref="ES4" si="126">SUM(ES22:ES122)</f>
        <v>3.9717400661639771E-2</v>
      </c>
      <c r="ET4" s="7">
        <f t="shared" ref="ET4" si="127">SUM(ET22:ET122)</f>
        <v>3.9894964065909942E-2</v>
      </c>
      <c r="EU4" s="7">
        <f t="shared" ref="EU4" si="128">SUM(EU22:EU122)</f>
        <v>4.0003306218725991E-2</v>
      </c>
      <c r="EV4" s="7">
        <f t="shared" ref="EV4" si="129">SUM(EV22:EV122)</f>
        <v>4.0048782952942473E-2</v>
      </c>
      <c r="EW4" s="7">
        <f t="shared" ref="EW4" si="130">SUM(EW22:EW122)</f>
        <v>4.0037194369928905E-2</v>
      </c>
      <c r="EX4" s="7">
        <f t="shared" ref="EX4" si="131">SUM(EX22:EX122)</f>
        <v>3.9973843457523757E-2</v>
      </c>
      <c r="EY4" s="7">
        <f t="shared" ref="EY4" si="132">SUM(EY22:EY122)</f>
        <v>3.9863586417311969E-2</v>
      </c>
      <c r="EZ4" s="7">
        <f t="shared" ref="EZ4" si="133">SUM(EZ22:EZ122)</f>
        <v>3.9710876204642011E-2</v>
      </c>
      <c r="FA4" s="7">
        <f t="shared" ref="FA4" si="134">SUM(FA22:FA122)</f>
        <v>3.9519800471089377E-2</v>
      </c>
      <c r="FB4" s="7">
        <f t="shared" ref="FB4" si="135">SUM(FB22:FB122)</f>
        <v>3.9294114855186163E-2</v>
      </c>
      <c r="FC4" s="7">
        <f t="shared" ref="FC4" si="136">SUM(FC22:FC122)</f>
        <v>3.9037272377188272E-2</v>
      </c>
      <c r="FD4" s="7">
        <f t="shared" ref="FD4" si="137">SUM(FD22:FD122)</f>
        <v>3.8752449545166989E-2</v>
      </c>
      <c r="FE4" s="7">
        <f t="shared" ref="FE4" si="138">SUM(FE22:FE122)</f>
        <v>3.844256966335087E-2</v>
      </c>
      <c r="FF4" s="7">
        <f t="shared" ref="FF4" si="139">SUM(FF22:FF122)</f>
        <v>3.8110323742149378E-2</v>
      </c>
      <c r="FG4" s="7">
        <f t="shared" ref="FG4" si="140">SUM(FG22:FG122)</f>
        <v>3.7758189337072562E-2</v>
      </c>
      <c r="FH4" s="7">
        <f t="shared" ref="FH4" si="141">SUM(FH22:FH122)</f>
        <v>3.7388447586520379E-2</v>
      </c>
      <c r="FI4" s="7">
        <f t="shared" ref="FI4" si="142">SUM(FI22:FI122)</f>
        <v>3.700319867283141E-2</v>
      </c>
      <c r="FJ4" s="7">
        <f t="shared" ref="FJ4" si="143">SUM(FJ22:FJ122)</f>
        <v>3.6604375894494584E-2</v>
      </c>
      <c r="FK4" s="7">
        <f t="shared" ref="FK4" si="144">SUM(FK22:FK122)</f>
        <v>3.6193758508060336E-2</v>
      </c>
      <c r="FL4" s="7">
        <f t="shared" ref="FL4" si="145">SUM(FL22:FL122)</f>
        <v>3.5772983474509884E-2</v>
      </c>
      <c r="FM4" s="7">
        <f t="shared" ref="FM4" si="146">SUM(FM22:FM122)</f>
        <v>3.5343556225465346E-2</v>
      </c>
      <c r="FN4" s="7">
        <f t="shared" ref="FN4" si="147">SUM(FN22:FN122)</f>
        <v>3.4906860548729948E-2</v>
      </c>
      <c r="FO4" s="7">
        <f t="shared" ref="FO4" si="148">SUM(FO22:FO122)</f>
        <v>3.4464167679520111E-2</v>
      </c>
      <c r="FP4" s="7">
        <f t="shared" ref="FP4" si="149">SUM(FP22:FP122)</f>
        <v>3.4016644672830665E-2</v>
      </c>
      <c r="FQ4" s="7">
        <f t="shared" ref="FQ4" si="150">SUM(FQ22:FQ122)</f>
        <v>3.356536212322498E-2</v>
      </c>
      <c r="FR4" s="7">
        <f t="shared" ref="FR4" si="151">SUM(FR22:FR122)</f>
        <v>3.3111301290620815E-2</v>
      </c>
      <c r="FS4" s="7">
        <f t="shared" ref="FS4" si="152">SUM(FS22:FS122)</f>
        <v>3.2655360684081002E-2</v>
      </c>
      <c r="FT4" s="7">
        <f t="shared" ref="FT4" si="153">SUM(FT22:FT122)</f>
        <v>3.2198362150003129E-2</v>
      </c>
      <c r="FU4" s="7">
        <f t="shared" ref="FU4" si="154">SUM(FU22:FU122)</f>
        <v>3.1741056506264964E-2</v>
      </c>
      <c r="FV4" s="7">
        <f t="shared" ref="FV4" si="155">SUM(FV22:FV122)</f>
        <v>3.1284128759689812E-2</v>
      </c>
      <c r="FW4" s="7">
        <f t="shared" ref="FW4" si="156">SUM(FW22:FW122)</f>
        <v>3.0828202940538754E-2</v>
      </c>
      <c r="FX4" s="7">
        <f t="shared" ref="FX4" si="157">SUM(FX22:FX122)</f>
        <v>3.0373846584530354E-2</v>
      </c>
      <c r="FY4" s="7">
        <f t="shared" ref="FY4" si="158">SUM(FY22:FY122)</f>
        <v>2.9921574890061451E-2</v>
      </c>
      <c r="FZ4" s="7">
        <f t="shared" ref="FZ4" si="159">SUM(FZ22:FZ122)</f>
        <v>2.9471854575799507E-2</v>
      </c>
      <c r="GA4" s="7">
        <f t="shared" ref="GA4" si="160">SUM(GA22:GA122)</f>
        <v>2.9025107461589785E-2</v>
      </c>
      <c r="GB4" s="7">
        <f t="shared" ref="GB4" si="161">SUM(GB22:GB122)</f>
        <v>2.8581713793632245E-2</v>
      </c>
      <c r="GC4" s="7">
        <f t="shared" ref="GC4" si="162">SUM(GC22:GC122)</f>
        <v>2.8142015333100408E-2</v>
      </c>
      <c r="GD4" s="7">
        <f t="shared" ref="GD4" si="163">SUM(GD22:GD122)</f>
        <v>2.7706318225772172E-2</v>
      </c>
      <c r="GE4" s="7">
        <f t="shared" ref="GE4" si="164">SUM(GE22:GE122)</f>
        <v>2.7274895668797244E-2</v>
      </c>
      <c r="GF4" s="7">
        <f t="shared" ref="GF4" si="165">SUM(GF22:GF122)</f>
        <v>2.6847990389418881E-2</v>
      </c>
      <c r="GG4" s="7">
        <f t="shared" ref="GG4" si="166">SUM(GG22:GG122)</f>
        <v>2.6425816949283986E-2</v>
      </c>
      <c r="GH4" s="7">
        <f t="shared" ref="GH4" si="167">SUM(GH22:GH122)</f>
        <v>2.6008563886899063E-2</v>
      </c>
      <c r="GI4" s="7">
        <f t="shared" ref="GI4" si="168">SUM(GI22:GI122)</f>
        <v>2.5596395709811422E-2</v>
      </c>
      <c r="GJ4" s="7">
        <f t="shared" ref="GJ4" si="169">SUM(GJ22:GJ122)</f>
        <v>2.518945474720154E-2</v>
      </c>
      <c r="GK4" s="7">
        <f t="shared" ref="GK4" si="170">SUM(GK22:GK122)</f>
        <v>2.4787862872758283E-2</v>
      </c>
      <c r="GL4" s="7">
        <f t="shared" ref="GL4" si="171">SUM(GL22:GL122)</f>
        <v>2.4391723106962533E-2</v>
      </c>
      <c r="GM4" s="7">
        <f t="shared" ref="GM4" si="172">SUM(GM22:GM122)</f>
        <v>2.4001121107222405E-2</v>
      </c>
      <c r="GN4" s="7">
        <f t="shared" ref="GN4" si="173">SUM(GN22:GN122)</f>
        <v>2.3616126553677192E-2</v>
      </c>
      <c r="GO4" s="7">
        <f t="shared" ref="GO4" si="174">SUM(GO22:GO122)</f>
        <v>2.3236794437912045E-2</v>
      </c>
      <c r="GP4" s="7">
        <f t="shared" ref="GP4" si="175">SUM(GP22:GP122)</f>
        <v>2.2863166261297641E-2</v>
      </c>
      <c r="GQ4" s="7">
        <f t="shared" ref="GQ4" si="176">SUM(GQ22:GQ122)</f>
        <v>2.2495271149182556E-2</v>
      </c>
      <c r="GR4" s="7">
        <f t="shared" ref="GR4" si="177">SUM(GR22:GR122)</f>
        <v>2.2133126886718729E-2</v>
      </c>
      <c r="GS4" s="7">
        <f t="shared" ref="GS4" si="178">SUM(GS22:GS122)</f>
        <v>2.177674088168768E-2</v>
      </c>
      <c r="GT4" s="7">
        <f t="shared" ref="GT4" si="179">SUM(GT22:GT122)</f>
        <v>2.1426111059314454E-2</v>
      </c>
      <c r="GU4" s="7">
        <f t="shared" ref="GU4" si="180">SUM(GU22:GU122)</f>
        <v>2.1081226693704876E-2</v>
      </c>
      <c r="GV4" s="7">
        <f t="shared" ref="GV4" si="181">SUM(GV22:GV122)</f>
        <v>2.0742069180216774E-2</v>
      </c>
      <c r="GW4" s="7">
        <f t="shared" ref="GW4" si="182">SUM(GW22:GW122)</f>
        <v>2.0408612752775397E-2</v>
      </c>
      <c r="GX4" s="7">
        <f t="shared" ref="GX4" si="183">SUM(GX22:GX122)</f>
        <v>2.0080825149865714E-2</v>
      </c>
      <c r="GY4" s="7">
        <f t="shared" ref="GY4" si="184">SUM(GY22:GY122)</f>
        <v>1.9758668232676219E-2</v>
      </c>
      <c r="GZ4" s="7">
        <f t="shared" ref="GZ4" si="185">SUM(GZ22:GZ122)</f>
        <v>1.9442098558630959E-2</v>
      </c>
      <c r="HA4" s="7">
        <f t="shared" ref="HA4" si="186">SUM(HA22:HA122)</f>
        <v>1.9131067913324994E-2</v>
      </c>
      <c r="HB4" s="7">
        <f t="shared" ref="HB4" si="187">SUM(HB22:HB122)</f>
        <v>1.8825523803673468E-2</v>
      </c>
      <c r="HC4" s="7">
        <f t="shared" ref="HC4" si="188">SUM(HC22:HC122)</f>
        <v>1.8525409914893994E-2</v>
      </c>
      <c r="HD4" s="7">
        <f t="shared" ref="HD4" si="189">SUM(HD22:HD122)</f>
        <v>1.8230666533765021E-2</v>
      </c>
      <c r="HE4" s="7">
        <f t="shared" ref="HE4" si="190">SUM(HE22:HE122)</f>
        <v>1.7941230940438833E-2</v>
      </c>
      <c r="HF4" s="7">
        <f t="shared" ref="HF4" si="191">SUM(HF22:HF122)</f>
        <v>1.7657037770934563E-2</v>
      </c>
      <c r="HG4" s="7">
        <f t="shared" ref="HG4" si="192">SUM(HG22:HG122)</f>
        <v>1.7378019352294671E-2</v>
      </c>
      <c r="HH4" s="7">
        <f t="shared" ref="HH4" si="193">SUM(HH22:HH122)</f>
        <v>1.7104106012256159E-2</v>
      </c>
      <c r="HI4" s="7">
        <f t="shared" ref="HI4" si="194">SUM(HI22:HI122)</f>
        <v>1.6835226365164439E-2</v>
      </c>
      <c r="HJ4" s="7">
        <f t="shared" ref="HJ4" si="195">SUM(HJ22:HJ122)</f>
        <v>1.6571307575743058E-2</v>
      </c>
      <c r="HK4" s="7">
        <f t="shared" ref="HK4" si="196">SUM(HK22:HK122)</f>
        <v>1.6312275602225961E-2</v>
      </c>
      <c r="HL4" s="7">
        <f t="shared" ref="HL4" si="197">SUM(HL22:HL122)</f>
        <v>1.605805542025877E-2</v>
      </c>
      <c r="HM4" s="7">
        <f t="shared" ref="HM4" si="198">SUM(HM22:HM122)</f>
        <v>1.5808571228883322E-2</v>
      </c>
      <c r="HN4" s="7">
        <f t="shared" ref="HN4" si="199">SUM(HN22:HN122)</f>
        <v>1.5563746639832701E-2</v>
      </c>
      <c r="HO4" s="7">
        <f t="shared" ref="HO4" si="200">SUM(HO22:HO122)</f>
        <v>1.5323504851283124E-2</v>
      </c>
      <c r="HP4" s="7">
        <f t="shared" ref="HP4" si="201">SUM(HP22:HP122)</f>
        <v>1.5087768807133998E-2</v>
      </c>
      <c r="HQ4" s="7">
        <f t="shared" ref="HQ4" si="202">SUM(HQ22:HQ122)</f>
        <v>1.4856461342816639E-2</v>
      </c>
      <c r="HR4" s="7">
        <f t="shared" ref="HR4" si="203">SUM(HR22:HR122)</f>
        <v>1.4629505318566665E-2</v>
      </c>
      <c r="HS4" s="7">
        <f t="shared" ref="HS4" si="204">SUM(HS22:HS122)</f>
        <v>1.4406823741033607E-2</v>
      </c>
      <c r="HT4" s="7">
        <f t="shared" ref="HT4" si="205">SUM(HT22:HT122)</f>
        <v>1.4188339874043785E-2</v>
      </c>
    </row>
    <row r="5" spans="1:228" x14ac:dyDescent="0.3">
      <c r="A5" s="43"/>
      <c r="C5" s="65"/>
      <c r="D5" s="97" t="s">
        <v>23</v>
      </c>
      <c r="E5" s="105">
        <f>Parameters!B27</f>
        <v>0.1</v>
      </c>
      <c r="F5" s="106"/>
      <c r="G5" s="65"/>
      <c r="H5" s="63" t="str">
        <f>Parameters!A6</f>
        <v>Residential upkeep and improvement</v>
      </c>
      <c r="I5" s="102">
        <f>HLOOKUP(E$2,Parameters!$A$2:$J$17,5,FALSE)</f>
        <v>0.253</v>
      </c>
      <c r="J5" s="103">
        <f>Parameters!K6</f>
        <v>30</v>
      </c>
      <c r="K5" s="106"/>
      <c r="L5" s="106"/>
      <c r="M5" s="106"/>
    </row>
    <row r="6" spans="1:228" x14ac:dyDescent="0.3">
      <c r="A6" s="43"/>
      <c r="C6" s="65"/>
      <c r="D6" s="97" t="s">
        <v>22</v>
      </c>
      <c r="E6" s="105">
        <f>Parameters!B28</f>
        <v>0.1</v>
      </c>
      <c r="F6" s="106"/>
      <c r="G6" s="65"/>
      <c r="H6" s="63" t="str">
        <f>Parameters!A7</f>
        <v>New nonresidential construction: all except railroads</v>
      </c>
      <c r="I6" s="102">
        <f>HLOOKUP(E$2,Parameters!$A$2:$J$17,6,FALSE)</f>
        <v>7.9000000000000001E-2</v>
      </c>
      <c r="J6" s="103">
        <f>Parameters!K7</f>
        <v>67</v>
      </c>
      <c r="K6" s="106"/>
      <c r="L6" s="106"/>
      <c r="M6" s="106"/>
    </row>
    <row r="7" spans="1:228" x14ac:dyDescent="0.3">
      <c r="A7" s="43"/>
      <c r="C7" s="65"/>
      <c r="D7" s="97" t="s">
        <v>24</v>
      </c>
      <c r="E7" s="105">
        <f>1-E5-E6</f>
        <v>0.8</v>
      </c>
      <c r="F7" s="106"/>
      <c r="G7" s="65"/>
      <c r="H7" s="63" t="str">
        <f>Parameters!A8</f>
        <v>New nonresidential construction: railroad ties</v>
      </c>
      <c r="I7" s="102">
        <f>HLOOKUP(E$2,Parameters!$A$2:$J$17,7,FALSE)</f>
        <v>1E-3</v>
      </c>
      <c r="J7" s="103">
        <f>Parameters!K8</f>
        <v>12</v>
      </c>
      <c r="K7" s="106"/>
      <c r="L7" s="106"/>
      <c r="M7" s="106"/>
    </row>
    <row r="8" spans="1:228" x14ac:dyDescent="0.3">
      <c r="A8" s="43"/>
      <c r="C8" s="65"/>
      <c r="D8" s="97" t="s">
        <v>25</v>
      </c>
      <c r="E8" s="105">
        <f>1-Parameters!B30</f>
        <v>0.9</v>
      </c>
      <c r="F8" s="106"/>
      <c r="G8" s="65"/>
      <c r="H8" s="63" t="str">
        <f>Parameters!A9</f>
        <v>New nonresidential construction: railcar repair</v>
      </c>
      <c r="I8" s="102">
        <f>HLOOKUP(E$2,Parameters!$A$2:$J$17,8,FALSE)</f>
        <v>0</v>
      </c>
      <c r="J8" s="103">
        <f>Parameters!K9</f>
        <v>12</v>
      </c>
      <c r="K8" s="106"/>
      <c r="L8" s="106"/>
      <c r="M8" s="106"/>
    </row>
    <row r="9" spans="1:228" x14ac:dyDescent="0.3">
      <c r="A9" s="43"/>
      <c r="C9" s="65"/>
      <c r="D9" s="97" t="s">
        <v>26</v>
      </c>
      <c r="E9" s="105">
        <f>1-Parameters!B33</f>
        <v>0.76</v>
      </c>
      <c r="F9" s="106"/>
      <c r="G9" s="65"/>
      <c r="H9" s="63" t="str">
        <f>Parameters!A10</f>
        <v>Manufacturing: household furniture</v>
      </c>
      <c r="I9" s="102">
        <f>HLOOKUP(E$2,Parameters!$A$2:$J$17,9,FALSE)</f>
        <v>2.3E-2</v>
      </c>
      <c r="J9" s="103">
        <f>Parameters!K10</f>
        <v>30</v>
      </c>
      <c r="K9" s="106"/>
      <c r="L9" s="106"/>
      <c r="M9" s="106"/>
    </row>
    <row r="10" spans="1:228" x14ac:dyDescent="0.3">
      <c r="A10" s="43"/>
      <c r="C10" s="65"/>
      <c r="D10" s="97" t="s">
        <v>322</v>
      </c>
      <c r="E10" s="105">
        <f>Parameters!B37</f>
        <v>0.02</v>
      </c>
      <c r="F10" s="106"/>
      <c r="G10" s="65"/>
      <c r="H10" s="63" t="str">
        <f>Parameters!A11</f>
        <v>Manufacturing: commercial furniture</v>
      </c>
      <c r="I10" s="102">
        <f>HLOOKUP(E$2,Parameters!$A$2:$J$17,10,FALSE)</f>
        <v>4.0000000000000001E-3</v>
      </c>
      <c r="J10" s="103">
        <f>Parameters!K11</f>
        <v>30</v>
      </c>
      <c r="K10" s="106"/>
      <c r="L10" s="106"/>
      <c r="M10" s="106"/>
    </row>
    <row r="11" spans="1:228" x14ac:dyDescent="0.3">
      <c r="A11" s="43"/>
      <c r="C11" s="66"/>
      <c r="D11" s="107" t="s">
        <v>323</v>
      </c>
      <c r="E11" s="264">
        <f>Parameters!B38</f>
        <v>4.2000000000000003E-2</v>
      </c>
      <c r="F11" s="106"/>
      <c r="G11" s="65"/>
      <c r="H11" s="63" t="str">
        <f>Parameters!A12</f>
        <v>Manufacturing: other products</v>
      </c>
      <c r="I11" s="102">
        <f>HLOOKUP(E$2,Parameters!$A$2:$J$17,11,FALSE)</f>
        <v>3.5000000000000003E-2</v>
      </c>
      <c r="J11" s="103">
        <f>Parameters!K12</f>
        <v>12</v>
      </c>
      <c r="K11" s="106"/>
      <c r="L11" s="106"/>
      <c r="M11" s="106"/>
    </row>
    <row r="12" spans="1:228" x14ac:dyDescent="0.3">
      <c r="A12" s="43"/>
      <c r="C12" s="43"/>
      <c r="D12" s="97"/>
      <c r="E12" s="106"/>
      <c r="F12" s="106"/>
      <c r="G12" s="65"/>
      <c r="H12" s="63" t="str">
        <f>Parameters!A13</f>
        <v>Shipping: wooden containers</v>
      </c>
      <c r="I12" s="102">
        <f>HLOOKUP(E$2,Parameters!$A$2:$J$17,12,FALSE)</f>
        <v>6.0000000000000001E-3</v>
      </c>
      <c r="J12" s="103">
        <f>Parameters!K13</f>
        <v>6</v>
      </c>
      <c r="K12" s="106"/>
      <c r="L12" s="106"/>
      <c r="M12" s="106"/>
    </row>
    <row r="13" spans="1:228" x14ac:dyDescent="0.3">
      <c r="A13" s="43"/>
      <c r="C13" s="43"/>
      <c r="D13" s="97"/>
      <c r="E13" s="106"/>
      <c r="F13" s="106"/>
      <c r="G13" s="65"/>
      <c r="H13" s="63" t="str">
        <f>Parameters!A14</f>
        <v>Shipping: pallets</v>
      </c>
      <c r="I13" s="102">
        <f>HLOOKUP(E$2,Parameters!$A$2:$J$17,13,FALSE)</f>
        <v>3.6999999999999998E-2</v>
      </c>
      <c r="J13" s="103">
        <f>Parameters!K14</f>
        <v>6</v>
      </c>
      <c r="K13" s="106"/>
      <c r="L13" s="106"/>
      <c r="M13" s="106"/>
    </row>
    <row r="14" spans="1:228" x14ac:dyDescent="0.3">
      <c r="A14" s="43"/>
      <c r="C14" s="43"/>
      <c r="D14" s="97"/>
      <c r="E14" s="106"/>
      <c r="F14" s="106"/>
      <c r="G14" s="65"/>
      <c r="H14" s="63" t="str">
        <f>Parameters!A15</f>
        <v>Shipping: dunnage etc</v>
      </c>
      <c r="I14" s="102">
        <f>HLOOKUP(E$2,Parameters!$A$2:$J$17,14,FALSE)</f>
        <v>2E-3</v>
      </c>
      <c r="J14" s="103">
        <f>Parameters!K15</f>
        <v>6</v>
      </c>
      <c r="K14" s="106"/>
      <c r="L14" s="106"/>
      <c r="M14" s="106"/>
    </row>
    <row r="15" spans="1:228" x14ac:dyDescent="0.3">
      <c r="A15" s="43"/>
      <c r="C15" s="43"/>
      <c r="D15" s="97"/>
      <c r="E15" s="106"/>
      <c r="F15" s="106"/>
      <c r="G15" s="65"/>
      <c r="H15" s="63" t="str">
        <f>Parameters!A16</f>
        <v>Other uses</v>
      </c>
      <c r="I15" s="102">
        <f>HLOOKUP(E$2,Parameters!$A$2:$J$17,15,FALSE)</f>
        <v>0.126</v>
      </c>
      <c r="J15" s="103">
        <f>Parameters!K16</f>
        <v>12</v>
      </c>
      <c r="K15" s="106"/>
      <c r="L15" s="106"/>
      <c r="M15" s="106"/>
    </row>
    <row r="16" spans="1:228" x14ac:dyDescent="0.3">
      <c r="A16" s="43"/>
      <c r="C16" s="43"/>
      <c r="D16" s="97"/>
      <c r="E16" s="106"/>
      <c r="F16" s="106"/>
      <c r="G16" s="66"/>
      <c r="H16" s="68" t="str">
        <f>Parameters!A17</f>
        <v>Export</v>
      </c>
      <c r="I16" s="108">
        <f>HLOOKUP(E$2,Parameters!$A$2:$J$17,16,FALSE)</f>
        <v>3.3000000000000002E-2</v>
      </c>
      <c r="J16" s="109">
        <f>Parameters!K17</f>
        <v>2.6</v>
      </c>
      <c r="K16" s="106"/>
      <c r="L16" s="106"/>
      <c r="M16" s="106"/>
      <c r="Y16" s="159" t="s">
        <v>3</v>
      </c>
      <c r="Z16" s="160"/>
      <c r="AA16" s="160"/>
      <c r="AB16" s="160"/>
      <c r="AC16" s="160"/>
      <c r="AD16" s="160"/>
      <c r="AE16" s="160"/>
      <c r="AF16" s="160"/>
      <c r="AG16" s="160"/>
      <c r="AH16" s="160"/>
      <c r="AI16" s="161"/>
    </row>
    <row r="17" spans="1:228" x14ac:dyDescent="0.3">
      <c r="A17" s="43"/>
      <c r="C17" s="43"/>
      <c r="D17" s="97"/>
      <c r="E17" s="106"/>
      <c r="F17" s="106"/>
      <c r="G17" s="43"/>
      <c r="H17" s="110"/>
      <c r="I17" s="111"/>
      <c r="J17" s="44"/>
      <c r="K17" s="106"/>
      <c r="L17" s="106"/>
      <c r="M17" s="106"/>
      <c r="Y17" s="162" t="s">
        <v>4</v>
      </c>
      <c r="Z17" s="163"/>
      <c r="AA17" s="163"/>
      <c r="AB17" s="163"/>
      <c r="AC17" s="163"/>
      <c r="AD17" s="163"/>
      <c r="AE17" s="163"/>
      <c r="AF17" s="163"/>
      <c r="AG17" s="163"/>
      <c r="AH17" s="163"/>
      <c r="AI17" s="164"/>
    </row>
    <row r="18" spans="1:228" x14ac:dyDescent="0.3">
      <c r="A18" s="43"/>
    </row>
    <row r="19" spans="1:228" x14ac:dyDescent="0.3">
      <c r="A19" s="43"/>
      <c r="B19" s="184" t="s">
        <v>213</v>
      </c>
      <c r="C19" s="278" t="s">
        <v>27</v>
      </c>
      <c r="D19" s="278"/>
      <c r="E19" s="278"/>
      <c r="F19" s="278"/>
      <c r="G19" s="278"/>
      <c r="H19" s="278"/>
      <c r="I19" s="278"/>
      <c r="J19" s="278"/>
      <c r="K19" s="278"/>
      <c r="L19" s="278"/>
      <c r="M19" s="278"/>
      <c r="N19" s="278"/>
      <c r="O19" s="278"/>
      <c r="P19" s="278"/>
      <c r="Q19" s="278"/>
      <c r="R19" s="279" t="s">
        <v>210</v>
      </c>
      <c r="S19" s="280"/>
      <c r="T19" s="280"/>
      <c r="U19" s="280"/>
      <c r="V19" s="280"/>
      <c r="W19" s="281"/>
      <c r="Y19" s="35" t="s">
        <v>311</v>
      </c>
      <c r="Z19" s="64"/>
      <c r="AA19" s="64"/>
      <c r="AB19" s="64"/>
      <c r="AC19" s="64"/>
      <c r="AD19" s="69"/>
      <c r="DX19" s="35" t="s">
        <v>324</v>
      </c>
      <c r="DY19" s="64"/>
      <c r="DZ19" s="64"/>
      <c r="EA19" s="64"/>
      <c r="EB19" s="64"/>
      <c r="EC19" s="69"/>
    </row>
    <row r="20" spans="1:228" s="88" customFormat="1" ht="63" customHeight="1" x14ac:dyDescent="0.3">
      <c r="A20" s="157" t="s">
        <v>0</v>
      </c>
      <c r="B20" s="181" t="s">
        <v>1</v>
      </c>
      <c r="C20" s="185" t="s">
        <v>127</v>
      </c>
      <c r="D20" s="186" t="s">
        <v>128</v>
      </c>
      <c r="E20" s="186" t="s">
        <v>129</v>
      </c>
      <c r="F20" s="186" t="s">
        <v>130</v>
      </c>
      <c r="G20" s="186" t="s">
        <v>131</v>
      </c>
      <c r="H20" s="186" t="s">
        <v>132</v>
      </c>
      <c r="I20" s="186" t="s">
        <v>133</v>
      </c>
      <c r="J20" s="186" t="s">
        <v>134</v>
      </c>
      <c r="K20" s="186" t="s">
        <v>135</v>
      </c>
      <c r="L20" s="186" t="s">
        <v>136</v>
      </c>
      <c r="M20" s="186" t="s">
        <v>137</v>
      </c>
      <c r="N20" s="186" t="s">
        <v>138</v>
      </c>
      <c r="O20" s="186" t="s">
        <v>139</v>
      </c>
      <c r="P20" s="186" t="s">
        <v>140</v>
      </c>
      <c r="Q20" s="187" t="s">
        <v>141</v>
      </c>
      <c r="R20" s="182" t="s">
        <v>206</v>
      </c>
      <c r="S20" s="61" t="s">
        <v>211</v>
      </c>
      <c r="T20" s="61" t="s">
        <v>13</v>
      </c>
      <c r="U20" s="61" t="s">
        <v>2</v>
      </c>
      <c r="V20" s="61" t="s">
        <v>116</v>
      </c>
      <c r="W20" s="183" t="s">
        <v>117</v>
      </c>
      <c r="X20" s="10"/>
      <c r="Y20" s="88">
        <v>0</v>
      </c>
      <c r="Z20" s="88">
        <f>Y20+1</f>
        <v>1</v>
      </c>
      <c r="AA20" s="88">
        <f t="shared" ref="AA20:CL20" si="206">Z20+1</f>
        <v>2</v>
      </c>
      <c r="AB20" s="88">
        <f t="shared" si="206"/>
        <v>3</v>
      </c>
      <c r="AC20" s="88">
        <f t="shared" si="206"/>
        <v>4</v>
      </c>
      <c r="AD20" s="88">
        <f t="shared" si="206"/>
        <v>5</v>
      </c>
      <c r="AE20" s="88">
        <f t="shared" si="206"/>
        <v>6</v>
      </c>
      <c r="AF20" s="88">
        <f t="shared" si="206"/>
        <v>7</v>
      </c>
      <c r="AG20" s="88">
        <f t="shared" si="206"/>
        <v>8</v>
      </c>
      <c r="AH20" s="88">
        <f t="shared" si="206"/>
        <v>9</v>
      </c>
      <c r="AI20" s="88">
        <f t="shared" si="206"/>
        <v>10</v>
      </c>
      <c r="AJ20" s="88">
        <f t="shared" si="206"/>
        <v>11</v>
      </c>
      <c r="AK20" s="88">
        <f t="shared" si="206"/>
        <v>12</v>
      </c>
      <c r="AL20" s="88">
        <f t="shared" si="206"/>
        <v>13</v>
      </c>
      <c r="AM20" s="88">
        <f t="shared" si="206"/>
        <v>14</v>
      </c>
      <c r="AN20" s="88">
        <f t="shared" si="206"/>
        <v>15</v>
      </c>
      <c r="AO20" s="88">
        <f t="shared" si="206"/>
        <v>16</v>
      </c>
      <c r="AP20" s="88">
        <f t="shared" si="206"/>
        <v>17</v>
      </c>
      <c r="AQ20" s="88">
        <f t="shared" si="206"/>
        <v>18</v>
      </c>
      <c r="AR20" s="88">
        <f t="shared" si="206"/>
        <v>19</v>
      </c>
      <c r="AS20" s="88">
        <f t="shared" si="206"/>
        <v>20</v>
      </c>
      <c r="AT20" s="88">
        <f t="shared" si="206"/>
        <v>21</v>
      </c>
      <c r="AU20" s="88">
        <f t="shared" si="206"/>
        <v>22</v>
      </c>
      <c r="AV20" s="88">
        <f t="shared" si="206"/>
        <v>23</v>
      </c>
      <c r="AW20" s="88">
        <f t="shared" si="206"/>
        <v>24</v>
      </c>
      <c r="AX20" s="88">
        <f t="shared" si="206"/>
        <v>25</v>
      </c>
      <c r="AY20" s="88">
        <f t="shared" si="206"/>
        <v>26</v>
      </c>
      <c r="AZ20" s="88">
        <f t="shared" si="206"/>
        <v>27</v>
      </c>
      <c r="BA20" s="88">
        <f t="shared" si="206"/>
        <v>28</v>
      </c>
      <c r="BB20" s="88">
        <f t="shared" si="206"/>
        <v>29</v>
      </c>
      <c r="BC20" s="88">
        <f t="shared" si="206"/>
        <v>30</v>
      </c>
      <c r="BD20" s="88">
        <f t="shared" si="206"/>
        <v>31</v>
      </c>
      <c r="BE20" s="88">
        <f t="shared" si="206"/>
        <v>32</v>
      </c>
      <c r="BF20" s="88">
        <f t="shared" si="206"/>
        <v>33</v>
      </c>
      <c r="BG20" s="88">
        <f t="shared" si="206"/>
        <v>34</v>
      </c>
      <c r="BH20" s="88">
        <f t="shared" si="206"/>
        <v>35</v>
      </c>
      <c r="BI20" s="88">
        <f t="shared" si="206"/>
        <v>36</v>
      </c>
      <c r="BJ20" s="88">
        <f t="shared" si="206"/>
        <v>37</v>
      </c>
      <c r="BK20" s="88">
        <f t="shared" si="206"/>
        <v>38</v>
      </c>
      <c r="BL20" s="88">
        <f t="shared" si="206"/>
        <v>39</v>
      </c>
      <c r="BM20" s="88">
        <f t="shared" si="206"/>
        <v>40</v>
      </c>
      <c r="BN20" s="88">
        <f t="shared" si="206"/>
        <v>41</v>
      </c>
      <c r="BO20" s="88">
        <f t="shared" si="206"/>
        <v>42</v>
      </c>
      <c r="BP20" s="88">
        <f t="shared" si="206"/>
        <v>43</v>
      </c>
      <c r="BQ20" s="88">
        <f t="shared" si="206"/>
        <v>44</v>
      </c>
      <c r="BR20" s="88">
        <f t="shared" si="206"/>
        <v>45</v>
      </c>
      <c r="BS20" s="88">
        <f t="shared" si="206"/>
        <v>46</v>
      </c>
      <c r="BT20" s="88">
        <f t="shared" si="206"/>
        <v>47</v>
      </c>
      <c r="BU20" s="88">
        <f t="shared" si="206"/>
        <v>48</v>
      </c>
      <c r="BV20" s="88">
        <f t="shared" si="206"/>
        <v>49</v>
      </c>
      <c r="BW20" s="88">
        <f t="shared" si="206"/>
        <v>50</v>
      </c>
      <c r="BX20" s="88">
        <f t="shared" si="206"/>
        <v>51</v>
      </c>
      <c r="BY20" s="88">
        <f t="shared" si="206"/>
        <v>52</v>
      </c>
      <c r="BZ20" s="88">
        <f t="shared" si="206"/>
        <v>53</v>
      </c>
      <c r="CA20" s="88">
        <f t="shared" si="206"/>
        <v>54</v>
      </c>
      <c r="CB20" s="88">
        <f t="shared" si="206"/>
        <v>55</v>
      </c>
      <c r="CC20" s="88">
        <f t="shared" si="206"/>
        <v>56</v>
      </c>
      <c r="CD20" s="88">
        <f t="shared" si="206"/>
        <v>57</v>
      </c>
      <c r="CE20" s="88">
        <f t="shared" si="206"/>
        <v>58</v>
      </c>
      <c r="CF20" s="88">
        <f t="shared" si="206"/>
        <v>59</v>
      </c>
      <c r="CG20" s="88">
        <f t="shared" si="206"/>
        <v>60</v>
      </c>
      <c r="CH20" s="88">
        <f t="shared" si="206"/>
        <v>61</v>
      </c>
      <c r="CI20" s="88">
        <f t="shared" si="206"/>
        <v>62</v>
      </c>
      <c r="CJ20" s="88">
        <f t="shared" si="206"/>
        <v>63</v>
      </c>
      <c r="CK20" s="88">
        <f t="shared" si="206"/>
        <v>64</v>
      </c>
      <c r="CL20" s="88">
        <f t="shared" si="206"/>
        <v>65</v>
      </c>
      <c r="CM20" s="88">
        <f t="shared" ref="CM20:DU20" si="207">CL20+1</f>
        <v>66</v>
      </c>
      <c r="CN20" s="88">
        <f t="shared" si="207"/>
        <v>67</v>
      </c>
      <c r="CO20" s="88">
        <f t="shared" si="207"/>
        <v>68</v>
      </c>
      <c r="CP20" s="88">
        <f t="shared" si="207"/>
        <v>69</v>
      </c>
      <c r="CQ20" s="88">
        <f t="shared" si="207"/>
        <v>70</v>
      </c>
      <c r="CR20" s="88">
        <f t="shared" si="207"/>
        <v>71</v>
      </c>
      <c r="CS20" s="88">
        <f t="shared" si="207"/>
        <v>72</v>
      </c>
      <c r="CT20" s="88">
        <f t="shared" si="207"/>
        <v>73</v>
      </c>
      <c r="CU20" s="88">
        <f t="shared" si="207"/>
        <v>74</v>
      </c>
      <c r="CV20" s="88">
        <f t="shared" si="207"/>
        <v>75</v>
      </c>
      <c r="CW20" s="88">
        <f t="shared" si="207"/>
        <v>76</v>
      </c>
      <c r="CX20" s="88">
        <f t="shared" si="207"/>
        <v>77</v>
      </c>
      <c r="CY20" s="88">
        <f t="shared" si="207"/>
        <v>78</v>
      </c>
      <c r="CZ20" s="88">
        <f t="shared" si="207"/>
        <v>79</v>
      </c>
      <c r="DA20" s="88">
        <f t="shared" si="207"/>
        <v>80</v>
      </c>
      <c r="DB20" s="88">
        <f t="shared" si="207"/>
        <v>81</v>
      </c>
      <c r="DC20" s="88">
        <f t="shared" si="207"/>
        <v>82</v>
      </c>
      <c r="DD20" s="88">
        <f t="shared" si="207"/>
        <v>83</v>
      </c>
      <c r="DE20" s="88">
        <f t="shared" si="207"/>
        <v>84</v>
      </c>
      <c r="DF20" s="88">
        <f t="shared" si="207"/>
        <v>85</v>
      </c>
      <c r="DG20" s="88">
        <f t="shared" si="207"/>
        <v>86</v>
      </c>
      <c r="DH20" s="88">
        <f t="shared" si="207"/>
        <v>87</v>
      </c>
      <c r="DI20" s="88">
        <f t="shared" si="207"/>
        <v>88</v>
      </c>
      <c r="DJ20" s="88">
        <f t="shared" si="207"/>
        <v>89</v>
      </c>
      <c r="DK20" s="88">
        <f t="shared" si="207"/>
        <v>90</v>
      </c>
      <c r="DL20" s="88">
        <f t="shared" si="207"/>
        <v>91</v>
      </c>
      <c r="DM20" s="88">
        <f t="shared" si="207"/>
        <v>92</v>
      </c>
      <c r="DN20" s="88">
        <f t="shared" si="207"/>
        <v>93</v>
      </c>
      <c r="DO20" s="88">
        <f t="shared" si="207"/>
        <v>94</v>
      </c>
      <c r="DP20" s="88">
        <f t="shared" si="207"/>
        <v>95</v>
      </c>
      <c r="DQ20" s="88">
        <f t="shared" si="207"/>
        <v>96</v>
      </c>
      <c r="DR20" s="88">
        <f t="shared" si="207"/>
        <v>97</v>
      </c>
      <c r="DS20" s="88">
        <f t="shared" si="207"/>
        <v>98</v>
      </c>
      <c r="DT20" s="88">
        <f t="shared" si="207"/>
        <v>99</v>
      </c>
      <c r="DU20" s="88">
        <f t="shared" si="207"/>
        <v>100</v>
      </c>
      <c r="DW20" s="10"/>
      <c r="DX20" s="88">
        <v>0</v>
      </c>
      <c r="DY20" s="88">
        <f>DX20+1</f>
        <v>1</v>
      </c>
      <c r="DZ20" s="88">
        <f t="shared" ref="DZ20" si="208">DY20+1</f>
        <v>2</v>
      </c>
      <c r="EA20" s="88">
        <f t="shared" ref="EA20" si="209">DZ20+1</f>
        <v>3</v>
      </c>
      <c r="EB20" s="88">
        <f t="shared" ref="EB20" si="210">EA20+1</f>
        <v>4</v>
      </c>
      <c r="EC20" s="88">
        <f t="shared" ref="EC20" si="211">EB20+1</f>
        <v>5</v>
      </c>
      <c r="ED20" s="88">
        <f t="shared" ref="ED20" si="212">EC20+1</f>
        <v>6</v>
      </c>
      <c r="EE20" s="88">
        <f t="shared" ref="EE20" si="213">ED20+1</f>
        <v>7</v>
      </c>
      <c r="EF20" s="88">
        <f t="shared" ref="EF20" si="214">EE20+1</f>
        <v>8</v>
      </c>
      <c r="EG20" s="88">
        <f t="shared" ref="EG20" si="215">EF20+1</f>
        <v>9</v>
      </c>
      <c r="EH20" s="88">
        <f t="shared" ref="EH20" si="216">EG20+1</f>
        <v>10</v>
      </c>
      <c r="EI20" s="88">
        <f t="shared" ref="EI20" si="217">EH20+1</f>
        <v>11</v>
      </c>
      <c r="EJ20" s="88">
        <f t="shared" ref="EJ20" si="218">EI20+1</f>
        <v>12</v>
      </c>
      <c r="EK20" s="88">
        <f t="shared" ref="EK20" si="219">EJ20+1</f>
        <v>13</v>
      </c>
      <c r="EL20" s="88">
        <f t="shared" ref="EL20" si="220">EK20+1</f>
        <v>14</v>
      </c>
      <c r="EM20" s="88">
        <f t="shared" ref="EM20" si="221">EL20+1</f>
        <v>15</v>
      </c>
      <c r="EN20" s="88">
        <f t="shared" ref="EN20" si="222">EM20+1</f>
        <v>16</v>
      </c>
      <c r="EO20" s="88">
        <f t="shared" ref="EO20" si="223">EN20+1</f>
        <v>17</v>
      </c>
      <c r="EP20" s="88">
        <f t="shared" ref="EP20" si="224">EO20+1</f>
        <v>18</v>
      </c>
      <c r="EQ20" s="88">
        <f t="shared" ref="EQ20" si="225">EP20+1</f>
        <v>19</v>
      </c>
      <c r="ER20" s="88">
        <f t="shared" ref="ER20" si="226">EQ20+1</f>
        <v>20</v>
      </c>
      <c r="ES20" s="88">
        <f t="shared" ref="ES20" si="227">ER20+1</f>
        <v>21</v>
      </c>
      <c r="ET20" s="88">
        <f t="shared" ref="ET20" si="228">ES20+1</f>
        <v>22</v>
      </c>
      <c r="EU20" s="88">
        <f t="shared" ref="EU20" si="229">ET20+1</f>
        <v>23</v>
      </c>
      <c r="EV20" s="88">
        <f t="shared" ref="EV20" si="230">EU20+1</f>
        <v>24</v>
      </c>
      <c r="EW20" s="88">
        <f t="shared" ref="EW20" si="231">EV20+1</f>
        <v>25</v>
      </c>
      <c r="EX20" s="88">
        <f t="shared" ref="EX20" si="232">EW20+1</f>
        <v>26</v>
      </c>
      <c r="EY20" s="88">
        <f t="shared" ref="EY20" si="233">EX20+1</f>
        <v>27</v>
      </c>
      <c r="EZ20" s="88">
        <f t="shared" ref="EZ20" si="234">EY20+1</f>
        <v>28</v>
      </c>
      <c r="FA20" s="88">
        <f t="shared" ref="FA20" si="235">EZ20+1</f>
        <v>29</v>
      </c>
      <c r="FB20" s="88">
        <f t="shared" ref="FB20" si="236">FA20+1</f>
        <v>30</v>
      </c>
      <c r="FC20" s="88">
        <f t="shared" ref="FC20" si="237">FB20+1</f>
        <v>31</v>
      </c>
      <c r="FD20" s="88">
        <f t="shared" ref="FD20" si="238">FC20+1</f>
        <v>32</v>
      </c>
      <c r="FE20" s="88">
        <f t="shared" ref="FE20" si="239">FD20+1</f>
        <v>33</v>
      </c>
      <c r="FF20" s="88">
        <f t="shared" ref="FF20" si="240">FE20+1</f>
        <v>34</v>
      </c>
      <c r="FG20" s="88">
        <f t="shared" ref="FG20" si="241">FF20+1</f>
        <v>35</v>
      </c>
      <c r="FH20" s="88">
        <f t="shared" ref="FH20" si="242">FG20+1</f>
        <v>36</v>
      </c>
      <c r="FI20" s="88">
        <f t="shared" ref="FI20" si="243">FH20+1</f>
        <v>37</v>
      </c>
      <c r="FJ20" s="88">
        <f t="shared" ref="FJ20" si="244">FI20+1</f>
        <v>38</v>
      </c>
      <c r="FK20" s="88">
        <f t="shared" ref="FK20" si="245">FJ20+1</f>
        <v>39</v>
      </c>
      <c r="FL20" s="88">
        <f t="shared" ref="FL20" si="246">FK20+1</f>
        <v>40</v>
      </c>
      <c r="FM20" s="88">
        <f t="shared" ref="FM20" si="247">FL20+1</f>
        <v>41</v>
      </c>
      <c r="FN20" s="88">
        <f t="shared" ref="FN20" si="248">FM20+1</f>
        <v>42</v>
      </c>
      <c r="FO20" s="88">
        <f t="shared" ref="FO20" si="249">FN20+1</f>
        <v>43</v>
      </c>
      <c r="FP20" s="88">
        <f t="shared" ref="FP20" si="250">FO20+1</f>
        <v>44</v>
      </c>
      <c r="FQ20" s="88">
        <f t="shared" ref="FQ20" si="251">FP20+1</f>
        <v>45</v>
      </c>
      <c r="FR20" s="88">
        <f t="shared" ref="FR20" si="252">FQ20+1</f>
        <v>46</v>
      </c>
      <c r="FS20" s="88">
        <f t="shared" ref="FS20" si="253">FR20+1</f>
        <v>47</v>
      </c>
      <c r="FT20" s="88">
        <f t="shared" ref="FT20" si="254">FS20+1</f>
        <v>48</v>
      </c>
      <c r="FU20" s="88">
        <f t="shared" ref="FU20" si="255">FT20+1</f>
        <v>49</v>
      </c>
      <c r="FV20" s="88">
        <f t="shared" ref="FV20" si="256">FU20+1</f>
        <v>50</v>
      </c>
      <c r="FW20" s="88">
        <f t="shared" ref="FW20" si="257">FV20+1</f>
        <v>51</v>
      </c>
      <c r="FX20" s="88">
        <f t="shared" ref="FX20" si="258">FW20+1</f>
        <v>52</v>
      </c>
      <c r="FY20" s="88">
        <f t="shared" ref="FY20" si="259">FX20+1</f>
        <v>53</v>
      </c>
      <c r="FZ20" s="88">
        <f t="shared" ref="FZ20" si="260">FY20+1</f>
        <v>54</v>
      </c>
      <c r="GA20" s="88">
        <f t="shared" ref="GA20" si="261">FZ20+1</f>
        <v>55</v>
      </c>
      <c r="GB20" s="88">
        <f t="shared" ref="GB20" si="262">GA20+1</f>
        <v>56</v>
      </c>
      <c r="GC20" s="88">
        <f t="shared" ref="GC20" si="263">GB20+1</f>
        <v>57</v>
      </c>
      <c r="GD20" s="88">
        <f t="shared" ref="GD20" si="264">GC20+1</f>
        <v>58</v>
      </c>
      <c r="GE20" s="88">
        <f t="shared" ref="GE20" si="265">GD20+1</f>
        <v>59</v>
      </c>
      <c r="GF20" s="88">
        <f t="shared" ref="GF20" si="266">GE20+1</f>
        <v>60</v>
      </c>
      <c r="GG20" s="88">
        <f t="shared" ref="GG20" si="267">GF20+1</f>
        <v>61</v>
      </c>
      <c r="GH20" s="88">
        <f t="shared" ref="GH20" si="268">GG20+1</f>
        <v>62</v>
      </c>
      <c r="GI20" s="88">
        <f t="shared" ref="GI20" si="269">GH20+1</f>
        <v>63</v>
      </c>
      <c r="GJ20" s="88">
        <f t="shared" ref="GJ20" si="270">GI20+1</f>
        <v>64</v>
      </c>
      <c r="GK20" s="88">
        <f t="shared" ref="GK20" si="271">GJ20+1</f>
        <v>65</v>
      </c>
      <c r="GL20" s="88">
        <f t="shared" ref="GL20" si="272">GK20+1</f>
        <v>66</v>
      </c>
      <c r="GM20" s="88">
        <f t="shared" ref="GM20" si="273">GL20+1</f>
        <v>67</v>
      </c>
      <c r="GN20" s="88">
        <f t="shared" ref="GN20" si="274">GM20+1</f>
        <v>68</v>
      </c>
      <c r="GO20" s="88">
        <f t="shared" ref="GO20" si="275">GN20+1</f>
        <v>69</v>
      </c>
      <c r="GP20" s="88">
        <f t="shared" ref="GP20" si="276">GO20+1</f>
        <v>70</v>
      </c>
      <c r="GQ20" s="88">
        <f t="shared" ref="GQ20" si="277">GP20+1</f>
        <v>71</v>
      </c>
      <c r="GR20" s="88">
        <f t="shared" ref="GR20" si="278">GQ20+1</f>
        <v>72</v>
      </c>
      <c r="GS20" s="88">
        <f t="shared" ref="GS20" si="279">GR20+1</f>
        <v>73</v>
      </c>
      <c r="GT20" s="88">
        <f t="shared" ref="GT20" si="280">GS20+1</f>
        <v>74</v>
      </c>
      <c r="GU20" s="88">
        <f t="shared" ref="GU20" si="281">GT20+1</f>
        <v>75</v>
      </c>
      <c r="GV20" s="88">
        <f t="shared" ref="GV20" si="282">GU20+1</f>
        <v>76</v>
      </c>
      <c r="GW20" s="88">
        <f t="shared" ref="GW20" si="283">GV20+1</f>
        <v>77</v>
      </c>
      <c r="GX20" s="88">
        <f t="shared" ref="GX20" si="284">GW20+1</f>
        <v>78</v>
      </c>
      <c r="GY20" s="88">
        <f t="shared" ref="GY20" si="285">GX20+1</f>
        <v>79</v>
      </c>
      <c r="GZ20" s="88">
        <f t="shared" ref="GZ20" si="286">GY20+1</f>
        <v>80</v>
      </c>
      <c r="HA20" s="88">
        <f t="shared" ref="HA20" si="287">GZ20+1</f>
        <v>81</v>
      </c>
      <c r="HB20" s="88">
        <f t="shared" ref="HB20" si="288">HA20+1</f>
        <v>82</v>
      </c>
      <c r="HC20" s="88">
        <f t="shared" ref="HC20" si="289">HB20+1</f>
        <v>83</v>
      </c>
      <c r="HD20" s="88">
        <f t="shared" ref="HD20" si="290">HC20+1</f>
        <v>84</v>
      </c>
      <c r="HE20" s="88">
        <f t="shared" ref="HE20" si="291">HD20+1</f>
        <v>85</v>
      </c>
      <c r="HF20" s="88">
        <f t="shared" ref="HF20" si="292">HE20+1</f>
        <v>86</v>
      </c>
      <c r="HG20" s="88">
        <f t="shared" ref="HG20" si="293">HF20+1</f>
        <v>87</v>
      </c>
      <c r="HH20" s="88">
        <f t="shared" ref="HH20" si="294">HG20+1</f>
        <v>88</v>
      </c>
      <c r="HI20" s="88">
        <f t="shared" ref="HI20" si="295">HH20+1</f>
        <v>89</v>
      </c>
      <c r="HJ20" s="88">
        <f t="shared" ref="HJ20" si="296">HI20+1</f>
        <v>90</v>
      </c>
      <c r="HK20" s="88">
        <f t="shared" ref="HK20" si="297">HJ20+1</f>
        <v>91</v>
      </c>
      <c r="HL20" s="88">
        <f t="shared" ref="HL20" si="298">HK20+1</f>
        <v>92</v>
      </c>
      <c r="HM20" s="88">
        <f t="shared" ref="HM20" si="299">HL20+1</f>
        <v>93</v>
      </c>
      <c r="HN20" s="88">
        <f t="shared" ref="HN20" si="300">HM20+1</f>
        <v>94</v>
      </c>
      <c r="HO20" s="88">
        <f t="shared" ref="HO20" si="301">HN20+1</f>
        <v>95</v>
      </c>
      <c r="HP20" s="88">
        <f t="shared" ref="HP20" si="302">HO20+1</f>
        <v>96</v>
      </c>
      <c r="HQ20" s="88">
        <f t="shared" ref="HQ20" si="303">HP20+1</f>
        <v>97</v>
      </c>
      <c r="HR20" s="88">
        <f t="shared" ref="HR20" si="304">HQ20+1</f>
        <v>98</v>
      </c>
      <c r="HS20" s="88">
        <f t="shared" ref="HS20" si="305">HR20+1</f>
        <v>99</v>
      </c>
      <c r="HT20" s="88">
        <f t="shared" ref="HT20" si="306">HS20+1</f>
        <v>100</v>
      </c>
    </row>
    <row r="21" spans="1:228" s="67" customFormat="1" ht="16.5" customHeight="1" x14ac:dyDescent="0.3">
      <c r="B21" s="56" t="s">
        <v>114</v>
      </c>
      <c r="C21" s="56" t="s">
        <v>114</v>
      </c>
      <c r="D21" s="56" t="s">
        <v>114</v>
      </c>
      <c r="E21" s="56" t="s">
        <v>114</v>
      </c>
      <c r="F21" s="56" t="s">
        <v>114</v>
      </c>
      <c r="G21" s="56" t="s">
        <v>114</v>
      </c>
      <c r="H21" s="56" t="s">
        <v>114</v>
      </c>
      <c r="I21" s="56" t="s">
        <v>114</v>
      </c>
      <c r="J21" s="56" t="s">
        <v>114</v>
      </c>
      <c r="K21" s="56" t="s">
        <v>114</v>
      </c>
      <c r="L21" s="56" t="s">
        <v>114</v>
      </c>
      <c r="M21" s="56" t="s">
        <v>114</v>
      </c>
      <c r="N21" s="56" t="s">
        <v>114</v>
      </c>
      <c r="O21" s="56" t="s">
        <v>114</v>
      </c>
      <c r="P21" s="56" t="s">
        <v>114</v>
      </c>
      <c r="Q21" s="56" t="s">
        <v>114</v>
      </c>
      <c r="R21" s="56" t="s">
        <v>114</v>
      </c>
      <c r="S21" s="56" t="s">
        <v>114</v>
      </c>
      <c r="T21" s="56" t="s">
        <v>115</v>
      </c>
      <c r="U21" s="56" t="s">
        <v>114</v>
      </c>
      <c r="V21" s="56" t="s">
        <v>114</v>
      </c>
      <c r="W21" s="56" t="s">
        <v>115</v>
      </c>
      <c r="X21" s="56"/>
      <c r="DW21" s="56"/>
    </row>
    <row r="22" spans="1:228" x14ac:dyDescent="0.3">
      <c r="A22" s="7">
        <v>0</v>
      </c>
      <c r="B22" s="188">
        <f>E3*E4</f>
        <v>50</v>
      </c>
      <c r="C22" s="188">
        <f>$I$2*IF(J$2=0,B22,IF($A22=0,0,$B$22*(EXP(-LN(2)*($A22-1)/$J$2)-EXP(-LN(2)*$A22/$J$2))))</f>
        <v>0</v>
      </c>
      <c r="D22" s="188">
        <f>$I$3*IF(J$3=0,B22,IF($A22=0,0,$B$22*(EXP(-LN(2)*($A22-1)/$J$3)-EXP(-LN(2)*$A22/$J$3))))</f>
        <v>0</v>
      </c>
      <c r="E22" s="188">
        <f>$I$4*IF(J$4=0,B22,IF($A22=0,0,$B$22*(EXP(-LN(2)*($A22-1)/$J$4)-EXP(-LN(2)*$A22/$J$4))))</f>
        <v>0</v>
      </c>
      <c r="F22" s="188">
        <f>$I$5*IF(J$5=0,B22,IF($A22=0,0,$B$22*(EXP(-LN(2)*($A22-1)/$J$5)-EXP(-LN(2)*$A22/$J$5))))</f>
        <v>0</v>
      </c>
      <c r="G22" s="188">
        <f>$I$6*IF(J$6=0,B22,IF($A22=0,0,$B$22*(EXP(-LN(2)*($A22-1)/$J$6)-EXP(-LN(2)*$A22/$J$6))))</f>
        <v>0</v>
      </c>
      <c r="H22" s="188">
        <f>$I$7*IF(J$7=0,B22,IF($A22=0,0,$B$22*(EXP(-LN(2)*($A22-1)/$J$7)-EXP(-LN(2)*$A22/$J$7))))</f>
        <v>0</v>
      </c>
      <c r="I22" s="188">
        <f>$I$8*IF(J$8=0,B22,IF($A22=0,0,$B$22*(EXP(-LN(2)*($A22-1)/$J$8)-EXP(-LN(2)*$A22/$J$8))))</f>
        <v>0</v>
      </c>
      <c r="J22" s="188">
        <f>$I$9*IF(J$9=0,B22,IF($A22=0,0,$B$22*(EXP(-LN(2)*($A22-1)/$J$9)-EXP(-LN(2)*$A22/$J$9))))</f>
        <v>0</v>
      </c>
      <c r="K22" s="188">
        <f>$I$10*IF(J$10=0,B22,IF($A22=0,0,$B$22*(EXP(-LN(2)*($A22-1)/$J$10)-EXP(-LN(2)*$A22/$J$10))))</f>
        <v>0</v>
      </c>
      <c r="L22" s="188">
        <f>$I$11*IF(J$11=0,B22,IF($A22=0,0,$B$22*(EXP(-LN(2)*($A22-1)/$J$11)-EXP(-LN(2)*$A22/$J$11))))</f>
        <v>0</v>
      </c>
      <c r="M22" s="188">
        <f>$I$12*IF(J$12=0,B22,IF($A22=0,0,$B$22*(EXP(-LN(2)*($A22-1)/$J$12)-EXP(-LN(2)*$A22/$J$12))))</f>
        <v>0</v>
      </c>
      <c r="N22" s="188">
        <f>$I$13*IF(J$13=0,B22,IF($A22=0,0,$B$22*(EXP(-LN(2)*($A22-1)/$J$13)-EXP(-LN(2)*$A22/$J$13))))</f>
        <v>0</v>
      </c>
      <c r="O22" s="188">
        <f>$I$14*IF(J$14=0,B22,IF($A22=0,0,$B$22*(EXP(-LN(2)*($A22-1)/$J$14)-EXP(-LN(2)*$A22/$J$14))))</f>
        <v>0</v>
      </c>
      <c r="P22" s="188">
        <f>$I$15*IF(J$15=0,B22,IF($A22=0,0,$B$22*(EXP(-LN(2)*($A22-1)/$J$15)-EXP(-LN(2)*$A22/$J$15))))</f>
        <v>0</v>
      </c>
      <c r="Q22" s="188">
        <f>$I$16*IF(J$16=0,B22,IF($A22=0,0,$B$22*(EXP(-LN(2)*($A22-1)/$J$16)-EXP(-LN(2)*$A22/$J$16))))</f>
        <v>0</v>
      </c>
      <c r="R22" s="188">
        <f t="shared" ref="R22:R86" si="307">SUM(C22:Q22)</f>
        <v>0</v>
      </c>
      <c r="S22" s="188">
        <f t="shared" ref="S22:S53" si="308">R22*E$5</f>
        <v>0</v>
      </c>
      <c r="T22" s="188">
        <f t="shared" ref="T22:T54" si="309">R22*E$6</f>
        <v>0</v>
      </c>
      <c r="U22" s="188">
        <f t="shared" ref="U22:U54" si="310">R22*E$7</f>
        <v>0</v>
      </c>
      <c r="V22" s="188">
        <f>HLOOKUP(A22,$Y$3:$DU$4,2,FALSE)</f>
        <v>0</v>
      </c>
      <c r="W22" s="188">
        <f>HLOOKUP(A22,$DX$3:$HT$4,2,FALSE)</f>
        <v>0</v>
      </c>
      <c r="Y22" s="7">
        <f t="shared" ref="Y22:AH31" si="311">IF(Y$20&gt;$A22,$U22*($E$8*(1-$E$9))*((EXP(-$E$10*(Y$20-$A22-1))-EXP(-$E$10*(Y$20-$A22)))),0)</f>
        <v>0</v>
      </c>
      <c r="Z22" s="7">
        <f t="shared" si="311"/>
        <v>0</v>
      </c>
      <c r="AA22" s="7">
        <f t="shared" si="311"/>
        <v>0</v>
      </c>
      <c r="AB22" s="7">
        <f t="shared" si="311"/>
        <v>0</v>
      </c>
      <c r="AC22" s="7">
        <f t="shared" si="311"/>
        <v>0</v>
      </c>
      <c r="AD22" s="7">
        <f t="shared" si="311"/>
        <v>0</v>
      </c>
      <c r="AE22" s="7">
        <f t="shared" si="311"/>
        <v>0</v>
      </c>
      <c r="AF22" s="7">
        <f t="shared" si="311"/>
        <v>0</v>
      </c>
      <c r="AG22" s="7">
        <f t="shared" si="311"/>
        <v>0</v>
      </c>
      <c r="AH22" s="7">
        <f t="shared" si="311"/>
        <v>0</v>
      </c>
      <c r="AI22" s="7">
        <f t="shared" ref="AI22:AR31" si="312">IF(AI$20&gt;$A22,$U22*($E$8*(1-$E$9))*((EXP(-$E$10*(AI$20-$A22-1))-EXP(-$E$10*(AI$20-$A22)))),0)</f>
        <v>0</v>
      </c>
      <c r="AJ22" s="7">
        <f t="shared" si="312"/>
        <v>0</v>
      </c>
      <c r="AK22" s="7">
        <f t="shared" si="312"/>
        <v>0</v>
      </c>
      <c r="AL22" s="7">
        <f t="shared" si="312"/>
        <v>0</v>
      </c>
      <c r="AM22" s="7">
        <f t="shared" si="312"/>
        <v>0</v>
      </c>
      <c r="AN22" s="7">
        <f t="shared" si="312"/>
        <v>0</v>
      </c>
      <c r="AO22" s="7">
        <f t="shared" si="312"/>
        <v>0</v>
      </c>
      <c r="AP22" s="7">
        <f t="shared" si="312"/>
        <v>0</v>
      </c>
      <c r="AQ22" s="7">
        <f t="shared" si="312"/>
        <v>0</v>
      </c>
      <c r="AR22" s="7">
        <f t="shared" si="312"/>
        <v>0</v>
      </c>
      <c r="AS22" s="7">
        <f t="shared" ref="AS22:BB31" si="313">IF(AS$20&gt;$A22,$U22*($E$8*(1-$E$9))*((EXP(-$E$10*(AS$20-$A22-1))-EXP(-$E$10*(AS$20-$A22)))),0)</f>
        <v>0</v>
      </c>
      <c r="AT22" s="7">
        <f t="shared" si="313"/>
        <v>0</v>
      </c>
      <c r="AU22" s="7">
        <f t="shared" si="313"/>
        <v>0</v>
      </c>
      <c r="AV22" s="7">
        <f t="shared" si="313"/>
        <v>0</v>
      </c>
      <c r="AW22" s="7">
        <f t="shared" si="313"/>
        <v>0</v>
      </c>
      <c r="AX22" s="7">
        <f t="shared" si="313"/>
        <v>0</v>
      </c>
      <c r="AY22" s="7">
        <f t="shared" si="313"/>
        <v>0</v>
      </c>
      <c r="AZ22" s="7">
        <f t="shared" si="313"/>
        <v>0</v>
      </c>
      <c r="BA22" s="7">
        <f t="shared" si="313"/>
        <v>0</v>
      </c>
      <c r="BB22" s="7">
        <f t="shared" si="313"/>
        <v>0</v>
      </c>
      <c r="BC22" s="7">
        <f t="shared" ref="BC22:BL31" si="314">IF(BC$20&gt;$A22,$U22*($E$8*(1-$E$9))*((EXP(-$E$10*(BC$20-$A22-1))-EXP(-$E$10*(BC$20-$A22)))),0)</f>
        <v>0</v>
      </c>
      <c r="BD22" s="7">
        <f t="shared" si="314"/>
        <v>0</v>
      </c>
      <c r="BE22" s="7">
        <f t="shared" si="314"/>
        <v>0</v>
      </c>
      <c r="BF22" s="7">
        <f t="shared" si="314"/>
        <v>0</v>
      </c>
      <c r="BG22" s="7">
        <f t="shared" si="314"/>
        <v>0</v>
      </c>
      <c r="BH22" s="7">
        <f t="shared" si="314"/>
        <v>0</v>
      </c>
      <c r="BI22" s="7">
        <f t="shared" si="314"/>
        <v>0</v>
      </c>
      <c r="BJ22" s="7">
        <f t="shared" si="314"/>
        <v>0</v>
      </c>
      <c r="BK22" s="7">
        <f t="shared" si="314"/>
        <v>0</v>
      </c>
      <c r="BL22" s="7">
        <f t="shared" si="314"/>
        <v>0</v>
      </c>
      <c r="BM22" s="7">
        <f t="shared" ref="BM22:BV31" si="315">IF(BM$20&gt;$A22,$U22*($E$8*(1-$E$9))*((EXP(-$E$10*(BM$20-$A22-1))-EXP(-$E$10*(BM$20-$A22)))),0)</f>
        <v>0</v>
      </c>
      <c r="BN22" s="7">
        <f t="shared" si="315"/>
        <v>0</v>
      </c>
      <c r="BO22" s="7">
        <f t="shared" si="315"/>
        <v>0</v>
      </c>
      <c r="BP22" s="7">
        <f t="shared" si="315"/>
        <v>0</v>
      </c>
      <c r="BQ22" s="7">
        <f t="shared" si="315"/>
        <v>0</v>
      </c>
      <c r="BR22" s="7">
        <f t="shared" si="315"/>
        <v>0</v>
      </c>
      <c r="BS22" s="7">
        <f t="shared" si="315"/>
        <v>0</v>
      </c>
      <c r="BT22" s="7">
        <f t="shared" si="315"/>
        <v>0</v>
      </c>
      <c r="BU22" s="7">
        <f t="shared" si="315"/>
        <v>0</v>
      </c>
      <c r="BV22" s="7">
        <f t="shared" si="315"/>
        <v>0</v>
      </c>
      <c r="BW22" s="7">
        <f t="shared" ref="BW22:CF31" si="316">IF(BW$20&gt;$A22,$U22*($E$8*(1-$E$9))*((EXP(-$E$10*(BW$20-$A22-1))-EXP(-$E$10*(BW$20-$A22)))),0)</f>
        <v>0</v>
      </c>
      <c r="BX22" s="7">
        <f t="shared" si="316"/>
        <v>0</v>
      </c>
      <c r="BY22" s="7">
        <f t="shared" si="316"/>
        <v>0</v>
      </c>
      <c r="BZ22" s="7">
        <f t="shared" si="316"/>
        <v>0</v>
      </c>
      <c r="CA22" s="7">
        <f t="shared" si="316"/>
        <v>0</v>
      </c>
      <c r="CB22" s="7">
        <f t="shared" si="316"/>
        <v>0</v>
      </c>
      <c r="CC22" s="7">
        <f t="shared" si="316"/>
        <v>0</v>
      </c>
      <c r="CD22" s="7">
        <f t="shared" si="316"/>
        <v>0</v>
      </c>
      <c r="CE22" s="7">
        <f t="shared" si="316"/>
        <v>0</v>
      </c>
      <c r="CF22" s="7">
        <f t="shared" si="316"/>
        <v>0</v>
      </c>
      <c r="CG22" s="7">
        <f t="shared" ref="CG22:CP31" si="317">IF(CG$20&gt;$A22,$U22*($E$8*(1-$E$9))*((EXP(-$E$10*(CG$20-$A22-1))-EXP(-$E$10*(CG$20-$A22)))),0)</f>
        <v>0</v>
      </c>
      <c r="CH22" s="7">
        <f t="shared" si="317"/>
        <v>0</v>
      </c>
      <c r="CI22" s="7">
        <f t="shared" si="317"/>
        <v>0</v>
      </c>
      <c r="CJ22" s="7">
        <f t="shared" si="317"/>
        <v>0</v>
      </c>
      <c r="CK22" s="7">
        <f t="shared" si="317"/>
        <v>0</v>
      </c>
      <c r="CL22" s="7">
        <f t="shared" si="317"/>
        <v>0</v>
      </c>
      <c r="CM22" s="7">
        <f t="shared" si="317"/>
        <v>0</v>
      </c>
      <c r="CN22" s="7">
        <f t="shared" si="317"/>
        <v>0</v>
      </c>
      <c r="CO22" s="7">
        <f t="shared" si="317"/>
        <v>0</v>
      </c>
      <c r="CP22" s="7">
        <f t="shared" si="317"/>
        <v>0</v>
      </c>
      <c r="CQ22" s="7">
        <f t="shared" ref="CQ22:CZ31" si="318">IF(CQ$20&gt;$A22,$U22*($E$8*(1-$E$9))*((EXP(-$E$10*(CQ$20-$A22-1))-EXP(-$E$10*(CQ$20-$A22)))),0)</f>
        <v>0</v>
      </c>
      <c r="CR22" s="7">
        <f t="shared" si="318"/>
        <v>0</v>
      </c>
      <c r="CS22" s="7">
        <f t="shared" si="318"/>
        <v>0</v>
      </c>
      <c r="CT22" s="7">
        <f t="shared" si="318"/>
        <v>0</v>
      </c>
      <c r="CU22" s="7">
        <f t="shared" si="318"/>
        <v>0</v>
      </c>
      <c r="CV22" s="7">
        <f t="shared" si="318"/>
        <v>0</v>
      </c>
      <c r="CW22" s="7">
        <f t="shared" si="318"/>
        <v>0</v>
      </c>
      <c r="CX22" s="7">
        <f t="shared" si="318"/>
        <v>0</v>
      </c>
      <c r="CY22" s="7">
        <f t="shared" si="318"/>
        <v>0</v>
      </c>
      <c r="CZ22" s="7">
        <f t="shared" si="318"/>
        <v>0</v>
      </c>
      <c r="DA22" s="7">
        <f t="shared" ref="DA22:DJ31" si="319">IF(DA$20&gt;$A22,$U22*($E$8*(1-$E$9))*((EXP(-$E$10*(DA$20-$A22-1))-EXP(-$E$10*(DA$20-$A22)))),0)</f>
        <v>0</v>
      </c>
      <c r="DB22" s="7">
        <f t="shared" si="319"/>
        <v>0</v>
      </c>
      <c r="DC22" s="7">
        <f t="shared" si="319"/>
        <v>0</v>
      </c>
      <c r="DD22" s="7">
        <f t="shared" si="319"/>
        <v>0</v>
      </c>
      <c r="DE22" s="7">
        <f t="shared" si="319"/>
        <v>0</v>
      </c>
      <c r="DF22" s="7">
        <f t="shared" si="319"/>
        <v>0</v>
      </c>
      <c r="DG22" s="7">
        <f t="shared" si="319"/>
        <v>0</v>
      </c>
      <c r="DH22" s="7">
        <f t="shared" si="319"/>
        <v>0</v>
      </c>
      <c r="DI22" s="7">
        <f t="shared" si="319"/>
        <v>0</v>
      </c>
      <c r="DJ22" s="7">
        <f t="shared" si="319"/>
        <v>0</v>
      </c>
      <c r="DK22" s="7">
        <f t="shared" ref="DK22:DU31" si="320">IF(DK$20&gt;$A22,$U22*($E$8*(1-$E$9))*((EXP(-$E$10*(DK$20-$A22-1))-EXP(-$E$10*(DK$20-$A22)))),0)</f>
        <v>0</v>
      </c>
      <c r="DL22" s="7">
        <f t="shared" si="320"/>
        <v>0</v>
      </c>
      <c r="DM22" s="7">
        <f t="shared" si="320"/>
        <v>0</v>
      </c>
      <c r="DN22" s="7">
        <f t="shared" si="320"/>
        <v>0</v>
      </c>
      <c r="DO22" s="7">
        <f t="shared" si="320"/>
        <v>0</v>
      </c>
      <c r="DP22" s="7">
        <f t="shared" si="320"/>
        <v>0</v>
      </c>
      <c r="DQ22" s="7">
        <f t="shared" si="320"/>
        <v>0</v>
      </c>
      <c r="DR22" s="7">
        <f t="shared" si="320"/>
        <v>0</v>
      </c>
      <c r="DS22" s="7">
        <f t="shared" si="320"/>
        <v>0</v>
      </c>
      <c r="DT22" s="7">
        <f t="shared" si="320"/>
        <v>0</v>
      </c>
      <c r="DU22" s="7">
        <f t="shared" si="320"/>
        <v>0</v>
      </c>
      <c r="DX22" s="7">
        <f t="shared" ref="DX22:DX53" si="321">IF(Y$20&gt;$A22,$U22*(1-$E$8)*((EXP(-$E$11*(Y$20-$A22-1))-EXP(-$E$11*(Y$20-$A22)))),0)</f>
        <v>0</v>
      </c>
      <c r="DY22" s="7">
        <f t="shared" ref="DY22:DY53" si="322">IF(Z$20&gt;$A22,$U22*(1-$E$8)*((EXP(-$E$11*(Z$20-$A22-1))-EXP(-$E$11*(Z$20-$A22)))),0)</f>
        <v>0</v>
      </c>
      <c r="DZ22" s="7">
        <f t="shared" ref="DZ22:DZ53" si="323">IF(AA$20&gt;$A22,$U22*(1-$E$8)*((EXP(-$E$11*(AA$20-$A22-1))-EXP(-$E$11*(AA$20-$A22)))),0)</f>
        <v>0</v>
      </c>
      <c r="EA22" s="7">
        <f t="shared" ref="EA22:EA53" si="324">IF(AB$20&gt;$A22,$U22*(1-$E$8)*((EXP(-$E$11*(AB$20-$A22-1))-EXP(-$E$11*(AB$20-$A22)))),0)</f>
        <v>0</v>
      </c>
      <c r="EB22" s="7">
        <f t="shared" ref="EB22:EB53" si="325">IF(AC$20&gt;$A22,$U22*(1-$E$8)*((EXP(-$E$11*(AC$20-$A22-1))-EXP(-$E$11*(AC$20-$A22)))),0)</f>
        <v>0</v>
      </c>
      <c r="EC22" s="7">
        <f t="shared" ref="EC22:EC53" si="326">IF(AD$20&gt;$A22,$U22*(1-$E$8)*((EXP(-$E$11*(AD$20-$A22-1))-EXP(-$E$11*(AD$20-$A22)))),0)</f>
        <v>0</v>
      </c>
      <c r="ED22" s="7">
        <f t="shared" ref="ED22:ED53" si="327">IF(AE$20&gt;$A22,$U22*(1-$E$8)*((EXP(-$E$11*(AE$20-$A22-1))-EXP(-$E$11*(AE$20-$A22)))),0)</f>
        <v>0</v>
      </c>
      <c r="EE22" s="7">
        <f t="shared" ref="EE22:EE53" si="328">IF(AF$20&gt;$A22,$U22*(1-$E$8)*((EXP(-$E$11*(AF$20-$A22-1))-EXP(-$E$11*(AF$20-$A22)))),0)</f>
        <v>0</v>
      </c>
      <c r="EF22" s="7">
        <f t="shared" ref="EF22:EF53" si="329">IF(AG$20&gt;$A22,$U22*(1-$E$8)*((EXP(-$E$11*(AG$20-$A22-1))-EXP(-$E$11*(AG$20-$A22)))),0)</f>
        <v>0</v>
      </c>
      <c r="EG22" s="7">
        <f t="shared" ref="EG22:EG53" si="330">IF(AH$20&gt;$A22,$U22*(1-$E$8)*((EXP(-$E$11*(AH$20-$A22-1))-EXP(-$E$11*(AH$20-$A22)))),0)</f>
        <v>0</v>
      </c>
      <c r="EH22" s="7">
        <f t="shared" ref="EH22:EH53" si="331">IF(AI$20&gt;$A22,$U22*(1-$E$8)*((EXP(-$E$11*(AI$20-$A22-1))-EXP(-$E$11*(AI$20-$A22)))),0)</f>
        <v>0</v>
      </c>
      <c r="EI22" s="7">
        <f t="shared" ref="EI22:EI53" si="332">IF(AJ$20&gt;$A22,$U22*(1-$E$8)*((EXP(-$E$11*(AJ$20-$A22-1))-EXP(-$E$11*(AJ$20-$A22)))),0)</f>
        <v>0</v>
      </c>
      <c r="EJ22" s="7">
        <f t="shared" ref="EJ22:EJ53" si="333">IF(AK$20&gt;$A22,$U22*(1-$E$8)*((EXP(-$E$11*(AK$20-$A22-1))-EXP(-$E$11*(AK$20-$A22)))),0)</f>
        <v>0</v>
      </c>
      <c r="EK22" s="7">
        <f t="shared" ref="EK22:EK53" si="334">IF(AL$20&gt;$A22,$U22*(1-$E$8)*((EXP(-$E$11*(AL$20-$A22-1))-EXP(-$E$11*(AL$20-$A22)))),0)</f>
        <v>0</v>
      </c>
      <c r="EL22" s="7">
        <f t="shared" ref="EL22:EL53" si="335">IF(AM$20&gt;$A22,$U22*(1-$E$8)*((EXP(-$E$11*(AM$20-$A22-1))-EXP(-$E$11*(AM$20-$A22)))),0)</f>
        <v>0</v>
      </c>
      <c r="EM22" s="7">
        <f t="shared" ref="EM22:EM53" si="336">IF(AN$20&gt;$A22,$U22*(1-$E$8)*((EXP(-$E$11*(AN$20-$A22-1))-EXP(-$E$11*(AN$20-$A22)))),0)</f>
        <v>0</v>
      </c>
      <c r="EN22" s="7">
        <f t="shared" ref="EN22:EN53" si="337">IF(AO$20&gt;$A22,$U22*(1-$E$8)*((EXP(-$E$11*(AO$20-$A22-1))-EXP(-$E$11*(AO$20-$A22)))),0)</f>
        <v>0</v>
      </c>
      <c r="EO22" s="7">
        <f t="shared" ref="EO22:EO53" si="338">IF(AP$20&gt;$A22,$U22*(1-$E$8)*((EXP(-$E$11*(AP$20-$A22-1))-EXP(-$E$11*(AP$20-$A22)))),0)</f>
        <v>0</v>
      </c>
      <c r="EP22" s="7">
        <f t="shared" ref="EP22:EP53" si="339">IF(AQ$20&gt;$A22,$U22*(1-$E$8)*((EXP(-$E$11*(AQ$20-$A22-1))-EXP(-$E$11*(AQ$20-$A22)))),0)</f>
        <v>0</v>
      </c>
      <c r="EQ22" s="7">
        <f t="shared" ref="EQ22:EQ53" si="340">IF(AR$20&gt;$A22,$U22*(1-$E$8)*((EXP(-$E$11*(AR$20-$A22-1))-EXP(-$E$11*(AR$20-$A22)))),0)</f>
        <v>0</v>
      </c>
      <c r="ER22" s="7">
        <f t="shared" ref="ER22:ER53" si="341">IF(AS$20&gt;$A22,$U22*(1-$E$8)*((EXP(-$E$11*(AS$20-$A22-1))-EXP(-$E$11*(AS$20-$A22)))),0)</f>
        <v>0</v>
      </c>
      <c r="ES22" s="7">
        <f t="shared" ref="ES22:ES53" si="342">IF(AT$20&gt;$A22,$U22*(1-$E$8)*((EXP(-$E$11*(AT$20-$A22-1))-EXP(-$E$11*(AT$20-$A22)))),0)</f>
        <v>0</v>
      </c>
      <c r="ET22" s="7">
        <f t="shared" ref="ET22:ET53" si="343">IF(AU$20&gt;$A22,$U22*(1-$E$8)*((EXP(-$E$11*(AU$20-$A22-1))-EXP(-$E$11*(AU$20-$A22)))),0)</f>
        <v>0</v>
      </c>
      <c r="EU22" s="7">
        <f t="shared" ref="EU22:EU53" si="344">IF(AV$20&gt;$A22,$U22*(1-$E$8)*((EXP(-$E$11*(AV$20-$A22-1))-EXP(-$E$11*(AV$20-$A22)))),0)</f>
        <v>0</v>
      </c>
      <c r="EV22" s="7">
        <f t="shared" ref="EV22:EV53" si="345">IF(AW$20&gt;$A22,$U22*(1-$E$8)*((EXP(-$E$11*(AW$20-$A22-1))-EXP(-$E$11*(AW$20-$A22)))),0)</f>
        <v>0</v>
      </c>
      <c r="EW22" s="7">
        <f t="shared" ref="EW22:EW53" si="346">IF(AX$20&gt;$A22,$U22*(1-$E$8)*((EXP(-$E$11*(AX$20-$A22-1))-EXP(-$E$11*(AX$20-$A22)))),0)</f>
        <v>0</v>
      </c>
      <c r="EX22" s="7">
        <f t="shared" ref="EX22:EX53" si="347">IF(AY$20&gt;$A22,$U22*(1-$E$8)*((EXP(-$E$11*(AY$20-$A22-1))-EXP(-$E$11*(AY$20-$A22)))),0)</f>
        <v>0</v>
      </c>
      <c r="EY22" s="7">
        <f t="shared" ref="EY22:EY53" si="348">IF(AZ$20&gt;$A22,$U22*(1-$E$8)*((EXP(-$E$11*(AZ$20-$A22-1))-EXP(-$E$11*(AZ$20-$A22)))),0)</f>
        <v>0</v>
      </c>
      <c r="EZ22" s="7">
        <f t="shared" ref="EZ22:EZ53" si="349">IF(BA$20&gt;$A22,$U22*(1-$E$8)*((EXP(-$E$11*(BA$20-$A22-1))-EXP(-$E$11*(BA$20-$A22)))),0)</f>
        <v>0</v>
      </c>
      <c r="FA22" s="7">
        <f t="shared" ref="FA22:FA53" si="350">IF(BB$20&gt;$A22,$U22*(1-$E$8)*((EXP(-$E$11*(BB$20-$A22-1))-EXP(-$E$11*(BB$20-$A22)))),0)</f>
        <v>0</v>
      </c>
      <c r="FB22" s="7">
        <f t="shared" ref="FB22:FB53" si="351">IF(BC$20&gt;$A22,$U22*(1-$E$8)*((EXP(-$E$11*(BC$20-$A22-1))-EXP(-$E$11*(BC$20-$A22)))),0)</f>
        <v>0</v>
      </c>
      <c r="FC22" s="7">
        <f t="shared" ref="FC22:FC53" si="352">IF(BD$20&gt;$A22,$U22*(1-$E$8)*((EXP(-$E$11*(BD$20-$A22-1))-EXP(-$E$11*(BD$20-$A22)))),0)</f>
        <v>0</v>
      </c>
      <c r="FD22" s="7">
        <f t="shared" ref="FD22:FD53" si="353">IF(BE$20&gt;$A22,$U22*(1-$E$8)*((EXP(-$E$11*(BE$20-$A22-1))-EXP(-$E$11*(BE$20-$A22)))),0)</f>
        <v>0</v>
      </c>
      <c r="FE22" s="7">
        <f t="shared" ref="FE22:FE53" si="354">IF(BF$20&gt;$A22,$U22*(1-$E$8)*((EXP(-$E$11*(BF$20-$A22-1))-EXP(-$E$11*(BF$20-$A22)))),0)</f>
        <v>0</v>
      </c>
      <c r="FF22" s="7">
        <f t="shared" ref="FF22:FF53" si="355">IF(BG$20&gt;$A22,$U22*(1-$E$8)*((EXP(-$E$11*(BG$20-$A22-1))-EXP(-$E$11*(BG$20-$A22)))),0)</f>
        <v>0</v>
      </c>
      <c r="FG22" s="7">
        <f t="shared" ref="FG22:FG53" si="356">IF(BH$20&gt;$A22,$U22*(1-$E$8)*((EXP(-$E$11*(BH$20-$A22-1))-EXP(-$E$11*(BH$20-$A22)))),0)</f>
        <v>0</v>
      </c>
      <c r="FH22" s="7">
        <f t="shared" ref="FH22:FH53" si="357">IF(BI$20&gt;$A22,$U22*(1-$E$8)*((EXP(-$E$11*(BI$20-$A22-1))-EXP(-$E$11*(BI$20-$A22)))),0)</f>
        <v>0</v>
      </c>
      <c r="FI22" s="7">
        <f t="shared" ref="FI22:FI53" si="358">IF(BJ$20&gt;$A22,$U22*(1-$E$8)*((EXP(-$E$11*(BJ$20-$A22-1))-EXP(-$E$11*(BJ$20-$A22)))),0)</f>
        <v>0</v>
      </c>
      <c r="FJ22" s="7">
        <f t="shared" ref="FJ22:FJ53" si="359">IF(BK$20&gt;$A22,$U22*(1-$E$8)*((EXP(-$E$11*(BK$20-$A22-1))-EXP(-$E$11*(BK$20-$A22)))),0)</f>
        <v>0</v>
      </c>
      <c r="FK22" s="7">
        <f t="shared" ref="FK22:FK53" si="360">IF(BL$20&gt;$A22,$U22*(1-$E$8)*((EXP(-$E$11*(BL$20-$A22-1))-EXP(-$E$11*(BL$20-$A22)))),0)</f>
        <v>0</v>
      </c>
      <c r="FL22" s="7">
        <f t="shared" ref="FL22:FL53" si="361">IF(BM$20&gt;$A22,$U22*(1-$E$8)*((EXP(-$E$11*(BM$20-$A22-1))-EXP(-$E$11*(BM$20-$A22)))),0)</f>
        <v>0</v>
      </c>
      <c r="FM22" s="7">
        <f t="shared" ref="FM22:FM53" si="362">IF(BN$20&gt;$A22,$U22*(1-$E$8)*((EXP(-$E$11*(BN$20-$A22-1))-EXP(-$E$11*(BN$20-$A22)))),0)</f>
        <v>0</v>
      </c>
      <c r="FN22" s="7">
        <f t="shared" ref="FN22:FN53" si="363">IF(BO$20&gt;$A22,$U22*(1-$E$8)*((EXP(-$E$11*(BO$20-$A22-1))-EXP(-$E$11*(BO$20-$A22)))),0)</f>
        <v>0</v>
      </c>
      <c r="FO22" s="7">
        <f t="shared" ref="FO22:FO53" si="364">IF(BP$20&gt;$A22,$U22*(1-$E$8)*((EXP(-$E$11*(BP$20-$A22-1))-EXP(-$E$11*(BP$20-$A22)))),0)</f>
        <v>0</v>
      </c>
      <c r="FP22" s="7">
        <f t="shared" ref="FP22:FP53" si="365">IF(BQ$20&gt;$A22,$U22*(1-$E$8)*((EXP(-$E$11*(BQ$20-$A22-1))-EXP(-$E$11*(BQ$20-$A22)))),0)</f>
        <v>0</v>
      </c>
      <c r="FQ22" s="7">
        <f t="shared" ref="FQ22:FQ53" si="366">IF(BR$20&gt;$A22,$U22*(1-$E$8)*((EXP(-$E$11*(BR$20-$A22-1))-EXP(-$E$11*(BR$20-$A22)))),0)</f>
        <v>0</v>
      </c>
      <c r="FR22" s="7">
        <f t="shared" ref="FR22:FR53" si="367">IF(BS$20&gt;$A22,$U22*(1-$E$8)*((EXP(-$E$11*(BS$20-$A22-1))-EXP(-$E$11*(BS$20-$A22)))),0)</f>
        <v>0</v>
      </c>
      <c r="FS22" s="7">
        <f t="shared" ref="FS22:FS53" si="368">IF(BT$20&gt;$A22,$U22*(1-$E$8)*((EXP(-$E$11*(BT$20-$A22-1))-EXP(-$E$11*(BT$20-$A22)))),0)</f>
        <v>0</v>
      </c>
      <c r="FT22" s="7">
        <f t="shared" ref="FT22:FT53" si="369">IF(BU$20&gt;$A22,$U22*(1-$E$8)*((EXP(-$E$11*(BU$20-$A22-1))-EXP(-$E$11*(BU$20-$A22)))),0)</f>
        <v>0</v>
      </c>
      <c r="FU22" s="7">
        <f t="shared" ref="FU22:FU53" si="370">IF(BV$20&gt;$A22,$U22*(1-$E$8)*((EXP(-$E$11*(BV$20-$A22-1))-EXP(-$E$11*(BV$20-$A22)))),0)</f>
        <v>0</v>
      </c>
      <c r="FV22" s="7">
        <f t="shared" ref="FV22:FV53" si="371">IF(BW$20&gt;$A22,$U22*(1-$E$8)*((EXP(-$E$11*(BW$20-$A22-1))-EXP(-$E$11*(BW$20-$A22)))),0)</f>
        <v>0</v>
      </c>
      <c r="FW22" s="7">
        <f t="shared" ref="FW22:FW53" si="372">IF(BX$20&gt;$A22,$U22*(1-$E$8)*((EXP(-$E$11*(BX$20-$A22-1))-EXP(-$E$11*(BX$20-$A22)))),0)</f>
        <v>0</v>
      </c>
      <c r="FX22" s="7">
        <f t="shared" ref="FX22:FX53" si="373">IF(BY$20&gt;$A22,$U22*(1-$E$8)*((EXP(-$E$11*(BY$20-$A22-1))-EXP(-$E$11*(BY$20-$A22)))),0)</f>
        <v>0</v>
      </c>
      <c r="FY22" s="7">
        <f t="shared" ref="FY22:FY53" si="374">IF(BZ$20&gt;$A22,$U22*(1-$E$8)*((EXP(-$E$11*(BZ$20-$A22-1))-EXP(-$E$11*(BZ$20-$A22)))),0)</f>
        <v>0</v>
      </c>
      <c r="FZ22" s="7">
        <f t="shared" ref="FZ22:FZ53" si="375">IF(CA$20&gt;$A22,$U22*(1-$E$8)*((EXP(-$E$11*(CA$20-$A22-1))-EXP(-$E$11*(CA$20-$A22)))),0)</f>
        <v>0</v>
      </c>
      <c r="GA22" s="7">
        <f t="shared" ref="GA22:GA53" si="376">IF(CB$20&gt;$A22,$U22*(1-$E$8)*((EXP(-$E$11*(CB$20-$A22-1))-EXP(-$E$11*(CB$20-$A22)))),0)</f>
        <v>0</v>
      </c>
      <c r="GB22" s="7">
        <f t="shared" ref="GB22:GB53" si="377">IF(CC$20&gt;$A22,$U22*(1-$E$8)*((EXP(-$E$11*(CC$20-$A22-1))-EXP(-$E$11*(CC$20-$A22)))),0)</f>
        <v>0</v>
      </c>
      <c r="GC22" s="7">
        <f t="shared" ref="GC22:GC53" si="378">IF(CD$20&gt;$A22,$U22*(1-$E$8)*((EXP(-$E$11*(CD$20-$A22-1))-EXP(-$E$11*(CD$20-$A22)))),0)</f>
        <v>0</v>
      </c>
      <c r="GD22" s="7">
        <f t="shared" ref="GD22:GD53" si="379">IF(CE$20&gt;$A22,$U22*(1-$E$8)*((EXP(-$E$11*(CE$20-$A22-1))-EXP(-$E$11*(CE$20-$A22)))),0)</f>
        <v>0</v>
      </c>
      <c r="GE22" s="7">
        <f t="shared" ref="GE22:GE53" si="380">IF(CF$20&gt;$A22,$U22*(1-$E$8)*((EXP(-$E$11*(CF$20-$A22-1))-EXP(-$E$11*(CF$20-$A22)))),0)</f>
        <v>0</v>
      </c>
      <c r="GF22" s="7">
        <f t="shared" ref="GF22:GF53" si="381">IF(CG$20&gt;$A22,$U22*(1-$E$8)*((EXP(-$E$11*(CG$20-$A22-1))-EXP(-$E$11*(CG$20-$A22)))),0)</f>
        <v>0</v>
      </c>
      <c r="GG22" s="7">
        <f t="shared" ref="GG22:GG53" si="382">IF(CH$20&gt;$A22,$U22*(1-$E$8)*((EXP(-$E$11*(CH$20-$A22-1))-EXP(-$E$11*(CH$20-$A22)))),0)</f>
        <v>0</v>
      </c>
      <c r="GH22" s="7">
        <f t="shared" ref="GH22:GH53" si="383">IF(CI$20&gt;$A22,$U22*(1-$E$8)*((EXP(-$E$11*(CI$20-$A22-1))-EXP(-$E$11*(CI$20-$A22)))),0)</f>
        <v>0</v>
      </c>
      <c r="GI22" s="7">
        <f t="shared" ref="GI22:GI53" si="384">IF(CJ$20&gt;$A22,$U22*(1-$E$8)*((EXP(-$E$11*(CJ$20-$A22-1))-EXP(-$E$11*(CJ$20-$A22)))),0)</f>
        <v>0</v>
      </c>
      <c r="GJ22" s="7">
        <f t="shared" ref="GJ22:GJ53" si="385">IF(CK$20&gt;$A22,$U22*(1-$E$8)*((EXP(-$E$11*(CK$20-$A22-1))-EXP(-$E$11*(CK$20-$A22)))),0)</f>
        <v>0</v>
      </c>
      <c r="GK22" s="7">
        <f t="shared" ref="GK22:GK53" si="386">IF(CL$20&gt;$A22,$U22*(1-$E$8)*((EXP(-$E$11*(CL$20-$A22-1))-EXP(-$E$11*(CL$20-$A22)))),0)</f>
        <v>0</v>
      </c>
      <c r="GL22" s="7">
        <f t="shared" ref="GL22:GL53" si="387">IF(CM$20&gt;$A22,$U22*(1-$E$8)*((EXP(-$E$11*(CM$20-$A22-1))-EXP(-$E$11*(CM$20-$A22)))),0)</f>
        <v>0</v>
      </c>
      <c r="GM22" s="7">
        <f t="shared" ref="GM22:GM53" si="388">IF(CN$20&gt;$A22,$U22*(1-$E$8)*((EXP(-$E$11*(CN$20-$A22-1))-EXP(-$E$11*(CN$20-$A22)))),0)</f>
        <v>0</v>
      </c>
      <c r="GN22" s="7">
        <f t="shared" ref="GN22:GN53" si="389">IF(CO$20&gt;$A22,$U22*(1-$E$8)*((EXP(-$E$11*(CO$20-$A22-1))-EXP(-$E$11*(CO$20-$A22)))),0)</f>
        <v>0</v>
      </c>
      <c r="GO22" s="7">
        <f t="shared" ref="GO22:GO53" si="390">IF(CP$20&gt;$A22,$U22*(1-$E$8)*((EXP(-$E$11*(CP$20-$A22-1))-EXP(-$E$11*(CP$20-$A22)))),0)</f>
        <v>0</v>
      </c>
      <c r="GP22" s="7">
        <f t="shared" ref="GP22:GP53" si="391">IF(CQ$20&gt;$A22,$U22*(1-$E$8)*((EXP(-$E$11*(CQ$20-$A22-1))-EXP(-$E$11*(CQ$20-$A22)))),0)</f>
        <v>0</v>
      </c>
      <c r="GQ22" s="7">
        <f t="shared" ref="GQ22:GQ53" si="392">IF(CR$20&gt;$A22,$U22*(1-$E$8)*((EXP(-$E$11*(CR$20-$A22-1))-EXP(-$E$11*(CR$20-$A22)))),0)</f>
        <v>0</v>
      </c>
      <c r="GR22" s="7">
        <f t="shared" ref="GR22:GR53" si="393">IF(CS$20&gt;$A22,$U22*(1-$E$8)*((EXP(-$E$11*(CS$20-$A22-1))-EXP(-$E$11*(CS$20-$A22)))),0)</f>
        <v>0</v>
      </c>
      <c r="GS22" s="7">
        <f t="shared" ref="GS22:GS53" si="394">IF(CT$20&gt;$A22,$U22*(1-$E$8)*((EXP(-$E$11*(CT$20-$A22-1))-EXP(-$E$11*(CT$20-$A22)))),0)</f>
        <v>0</v>
      </c>
      <c r="GT22" s="7">
        <f t="shared" ref="GT22:GT53" si="395">IF(CU$20&gt;$A22,$U22*(1-$E$8)*((EXP(-$E$11*(CU$20-$A22-1))-EXP(-$E$11*(CU$20-$A22)))),0)</f>
        <v>0</v>
      </c>
      <c r="GU22" s="7">
        <f t="shared" ref="GU22:GU53" si="396">IF(CV$20&gt;$A22,$U22*(1-$E$8)*((EXP(-$E$11*(CV$20-$A22-1))-EXP(-$E$11*(CV$20-$A22)))),0)</f>
        <v>0</v>
      </c>
      <c r="GV22" s="7">
        <f t="shared" ref="GV22:GV53" si="397">IF(CW$20&gt;$A22,$U22*(1-$E$8)*((EXP(-$E$11*(CW$20-$A22-1))-EXP(-$E$11*(CW$20-$A22)))),0)</f>
        <v>0</v>
      </c>
      <c r="GW22" s="7">
        <f t="shared" ref="GW22:GW53" si="398">IF(CX$20&gt;$A22,$U22*(1-$E$8)*((EXP(-$E$11*(CX$20-$A22-1))-EXP(-$E$11*(CX$20-$A22)))),0)</f>
        <v>0</v>
      </c>
      <c r="GX22" s="7">
        <f t="shared" ref="GX22:GX53" si="399">IF(CY$20&gt;$A22,$U22*(1-$E$8)*((EXP(-$E$11*(CY$20-$A22-1))-EXP(-$E$11*(CY$20-$A22)))),0)</f>
        <v>0</v>
      </c>
      <c r="GY22" s="7">
        <f t="shared" ref="GY22:GY53" si="400">IF(CZ$20&gt;$A22,$U22*(1-$E$8)*((EXP(-$E$11*(CZ$20-$A22-1))-EXP(-$E$11*(CZ$20-$A22)))),0)</f>
        <v>0</v>
      </c>
      <c r="GZ22" s="7">
        <f t="shared" ref="GZ22:GZ53" si="401">IF(DA$20&gt;$A22,$U22*(1-$E$8)*((EXP(-$E$11*(DA$20-$A22-1))-EXP(-$E$11*(DA$20-$A22)))),0)</f>
        <v>0</v>
      </c>
      <c r="HA22" s="7">
        <f t="shared" ref="HA22:HA53" si="402">IF(DB$20&gt;$A22,$U22*(1-$E$8)*((EXP(-$E$11*(DB$20-$A22-1))-EXP(-$E$11*(DB$20-$A22)))),0)</f>
        <v>0</v>
      </c>
      <c r="HB22" s="7">
        <f t="shared" ref="HB22:HB53" si="403">IF(DC$20&gt;$A22,$U22*(1-$E$8)*((EXP(-$E$11*(DC$20-$A22-1))-EXP(-$E$11*(DC$20-$A22)))),0)</f>
        <v>0</v>
      </c>
      <c r="HC22" s="7">
        <f t="shared" ref="HC22:HC53" si="404">IF(DD$20&gt;$A22,$U22*(1-$E$8)*((EXP(-$E$11*(DD$20-$A22-1))-EXP(-$E$11*(DD$20-$A22)))),0)</f>
        <v>0</v>
      </c>
      <c r="HD22" s="7">
        <f t="shared" ref="HD22:HD53" si="405">IF(DE$20&gt;$A22,$U22*(1-$E$8)*((EXP(-$E$11*(DE$20-$A22-1))-EXP(-$E$11*(DE$20-$A22)))),0)</f>
        <v>0</v>
      </c>
      <c r="HE22" s="7">
        <f t="shared" ref="HE22:HE53" si="406">IF(DF$20&gt;$A22,$U22*(1-$E$8)*((EXP(-$E$11*(DF$20-$A22-1))-EXP(-$E$11*(DF$20-$A22)))),0)</f>
        <v>0</v>
      </c>
      <c r="HF22" s="7">
        <f t="shared" ref="HF22:HF53" si="407">IF(DG$20&gt;$A22,$U22*(1-$E$8)*((EXP(-$E$11*(DG$20-$A22-1))-EXP(-$E$11*(DG$20-$A22)))),0)</f>
        <v>0</v>
      </c>
      <c r="HG22" s="7">
        <f t="shared" ref="HG22:HG53" si="408">IF(DH$20&gt;$A22,$U22*(1-$E$8)*((EXP(-$E$11*(DH$20-$A22-1))-EXP(-$E$11*(DH$20-$A22)))),0)</f>
        <v>0</v>
      </c>
      <c r="HH22" s="7">
        <f t="shared" ref="HH22:HH53" si="409">IF(DI$20&gt;$A22,$U22*(1-$E$8)*((EXP(-$E$11*(DI$20-$A22-1))-EXP(-$E$11*(DI$20-$A22)))),0)</f>
        <v>0</v>
      </c>
      <c r="HI22" s="7">
        <f t="shared" ref="HI22:HI53" si="410">IF(DJ$20&gt;$A22,$U22*(1-$E$8)*((EXP(-$E$11*(DJ$20-$A22-1))-EXP(-$E$11*(DJ$20-$A22)))),0)</f>
        <v>0</v>
      </c>
      <c r="HJ22" s="7">
        <f t="shared" ref="HJ22:HJ53" si="411">IF(DK$20&gt;$A22,$U22*(1-$E$8)*((EXP(-$E$11*(DK$20-$A22-1))-EXP(-$E$11*(DK$20-$A22)))),0)</f>
        <v>0</v>
      </c>
      <c r="HK22" s="7">
        <f t="shared" ref="HK22:HK53" si="412">IF(DL$20&gt;$A22,$U22*(1-$E$8)*((EXP(-$E$11*(DL$20-$A22-1))-EXP(-$E$11*(DL$20-$A22)))),0)</f>
        <v>0</v>
      </c>
      <c r="HL22" s="7">
        <f t="shared" ref="HL22:HL53" si="413">IF(DM$20&gt;$A22,$U22*(1-$E$8)*((EXP(-$E$11*(DM$20-$A22-1))-EXP(-$E$11*(DM$20-$A22)))),0)</f>
        <v>0</v>
      </c>
      <c r="HM22" s="7">
        <f t="shared" ref="HM22:HM53" si="414">IF(DN$20&gt;$A22,$U22*(1-$E$8)*((EXP(-$E$11*(DN$20-$A22-1))-EXP(-$E$11*(DN$20-$A22)))),0)</f>
        <v>0</v>
      </c>
      <c r="HN22" s="7">
        <f t="shared" ref="HN22:HN53" si="415">IF(DO$20&gt;$A22,$U22*(1-$E$8)*((EXP(-$E$11*(DO$20-$A22-1))-EXP(-$E$11*(DO$20-$A22)))),0)</f>
        <v>0</v>
      </c>
      <c r="HO22" s="7">
        <f t="shared" ref="HO22:HO53" si="416">IF(DP$20&gt;$A22,$U22*(1-$E$8)*((EXP(-$E$11*(DP$20-$A22-1))-EXP(-$E$11*(DP$20-$A22)))),0)</f>
        <v>0</v>
      </c>
      <c r="HP22" s="7">
        <f t="shared" ref="HP22:HP53" si="417">IF(DQ$20&gt;$A22,$U22*(1-$E$8)*((EXP(-$E$11*(DQ$20-$A22-1))-EXP(-$E$11*(DQ$20-$A22)))),0)</f>
        <v>0</v>
      </c>
      <c r="HQ22" s="7">
        <f t="shared" ref="HQ22:HQ53" si="418">IF(DR$20&gt;$A22,$U22*(1-$E$8)*((EXP(-$E$11*(DR$20-$A22-1))-EXP(-$E$11*(DR$20-$A22)))),0)</f>
        <v>0</v>
      </c>
      <c r="HR22" s="7">
        <f t="shared" ref="HR22:HR53" si="419">IF(DS$20&gt;$A22,$U22*(1-$E$8)*((EXP(-$E$11*(DS$20-$A22-1))-EXP(-$E$11*(DS$20-$A22)))),0)</f>
        <v>0</v>
      </c>
      <c r="HS22" s="7">
        <f t="shared" ref="HS22:HS53" si="420">IF(DT$20&gt;$A22,$U22*(1-$E$8)*((EXP(-$E$11*(DT$20-$A22-1))-EXP(-$E$11*(DT$20-$A22)))),0)</f>
        <v>0</v>
      </c>
      <c r="HT22" s="7">
        <f t="shared" ref="HT22:HT53" si="421">IF(DU$20&gt;$A22,$U22*(1-$E$8)*((EXP(-$E$11*(DU$20-$A22-1))-EXP(-$E$11*(DU$20-$A22)))),0)</f>
        <v>0</v>
      </c>
    </row>
    <row r="23" spans="1:228" x14ac:dyDescent="0.3">
      <c r="A23" s="7">
        <f>1+A22</f>
        <v>1</v>
      </c>
      <c r="B23" s="188">
        <v>0</v>
      </c>
      <c r="C23" s="188">
        <f t="shared" ref="C23:C86" si="422">$I$2*IF(J$2=0,B23,IF($A23=0,0,$B$22*(EXP(-LN(2)*($A23-1)/$J$2)-EXP(-LN(2)*$A23/$J$2))))</f>
        <v>0.11431920051705541</v>
      </c>
      <c r="D23" s="188">
        <f t="shared" ref="D23:D86" si="423">$I$3*IF(J$3=0,B23,IF($A23=0,0,$B$22*(EXP(-LN(2)*($A23-1)/$J$3)-EXP(-LN(2)*$A23/$J$3))))</f>
        <v>1.5272519181237187E-2</v>
      </c>
      <c r="E23" s="188">
        <f t="shared" ref="E23:E86" si="424">$I$4*IF(J$4=0,B23,IF($A23=0,0,$B$22*(EXP(-LN(2)*($A23-1)/$J$4)-EXP(-LN(2)*$A23/$J$4))))</f>
        <v>0.10944509027069763</v>
      </c>
      <c r="F23" s="188">
        <f t="shared" ref="F23:F86" si="425">$I$5*IF(J$5=0,B23,IF($A23=0,0,$B$22*(EXP(-LN(2)*($A23-1)/$J$5)-EXP(-LN(2)*$A23/$J$5))))</f>
        <v>0.28892639930678926</v>
      </c>
      <c r="G23" s="188">
        <f t="shared" ref="G23:G86" si="426">$I$6*IF(J$6=0,B23,IF($A23=0,0,$B$22*(EXP(-LN(2)*($A23-1)/$J$6)-EXP(-LN(2)*$A23/$J$6))))</f>
        <v>4.0653992079319835E-2</v>
      </c>
      <c r="H23" s="188">
        <f t="shared" ref="H23:H86" si="427">$I$7*IF(J$7=0,B23,IF($A23=0,0,$B$22*(EXP(-LN(2)*($A23-1)/$J$7)-EXP(-LN(2)*$A23/$J$7))))</f>
        <v>2.8062843659153237E-3</v>
      </c>
      <c r="I23" s="188">
        <f t="shared" ref="I23:I86" si="428">$I$8*IF(J$8=0,B23,IF($A23=0,0,$B$22*(EXP(-LN(2)*($A23-1)/$J$8)-EXP(-LN(2)*$A23/$J$8))))</f>
        <v>0</v>
      </c>
      <c r="J23" s="188">
        <f t="shared" ref="J23:J86" si="429">$I$9*IF(J$9=0,B23,IF($A23=0,0,$B$22*(EXP(-LN(2)*($A23-1)/$J$9)-EXP(-LN(2)*$A23/$J$9))))</f>
        <v>2.6266036300617208E-2</v>
      </c>
      <c r="K23" s="188">
        <f t="shared" ref="K23:K86" si="430">$I$10*IF(J$10=0,B23,IF($A23=0,0,$B$22*(EXP(-LN(2)*($A23-1)/$J$10)-EXP(-LN(2)*$A23/$J$10))))</f>
        <v>4.568006313150819E-3</v>
      </c>
      <c r="L23" s="188">
        <f t="shared" ref="L23:L86" si="431">$I$11*IF(J$11=0,B23,IF($A23=0,0,$B$22*(EXP(-LN(2)*($A23-1)/$J$11)-EXP(-LN(2)*$A23/$J$11))))</f>
        <v>9.821995280703634E-2</v>
      </c>
      <c r="M23" s="188">
        <f t="shared" ref="M23:M86" si="432">$I$12*IF(J$12=0,B23,IF($A23=0,0,$B$22*(EXP(-LN(2)*($A23-1)/$J$12)-EXP(-LN(2)*$A23/$J$12))))</f>
        <v>3.2730384557898222E-2</v>
      </c>
      <c r="N23" s="188">
        <f t="shared" ref="N23:N86" si="433">$I$13*IF(J$13=0,B23,IF($A23=0,0,$B$22*(EXP(-LN(2)*($A23-1)/$J$13)-EXP(-LN(2)*$A23/$J$13))))</f>
        <v>0.20183737144037234</v>
      </c>
      <c r="O23" s="188">
        <f t="shared" ref="O23:O86" si="434">$I$14*IF(J$14=0,B23,IF($A23=0,0,$B$22*(EXP(-LN(2)*($A23-1)/$J$14)-EXP(-LN(2)*$A23/$J$14))))</f>
        <v>1.0910128185966074E-2</v>
      </c>
      <c r="P23" s="188">
        <f t="shared" ref="P23:P86" si="435">$I$15*IF(J$15=0,B23,IF($A23=0,0,$B$22*(EXP(-LN(2)*($A23-1)/$J$15)-EXP(-LN(2)*$A23/$J$15))))</f>
        <v>0.3535918301053308</v>
      </c>
      <c r="Q23" s="188">
        <f t="shared" ref="Q23:Q86" si="436">$I$16*IF(J$16=0,B23,IF($A23=0,0,$B$22*(EXP(-LN(2)*($A23-1)/$J$16)-EXP(-LN(2)*$A23/$J$16))))</f>
        <v>0.38612775519782155</v>
      </c>
      <c r="R23" s="188">
        <f t="shared" si="307"/>
        <v>1.6856749506292077</v>
      </c>
      <c r="S23" s="188">
        <f t="shared" si="308"/>
        <v>0.16856749506292079</v>
      </c>
      <c r="T23" s="188">
        <f t="shared" si="309"/>
        <v>0.16856749506292079</v>
      </c>
      <c r="U23" s="188">
        <f t="shared" si="310"/>
        <v>1.3485399605033663</v>
      </c>
      <c r="V23" s="188">
        <f t="shared" ref="V23:V86" si="437">HLOOKUP(A23,$Y$3:$DU$4,2,FALSE)</f>
        <v>0</v>
      </c>
      <c r="W23" s="188">
        <f t="shared" ref="W23:W86" si="438">HLOOKUP(A23,$DX$3:$HT$4,2,FALSE)</f>
        <v>0</v>
      </c>
      <c r="Y23" s="7">
        <f t="shared" si="311"/>
        <v>0</v>
      </c>
      <c r="Z23" s="7">
        <f t="shared" si="311"/>
        <v>0</v>
      </c>
      <c r="AA23" s="7">
        <f t="shared" si="311"/>
        <v>5.7678221484336652E-3</v>
      </c>
      <c r="AB23" s="7">
        <f t="shared" si="311"/>
        <v>5.6536116177639791E-3</v>
      </c>
      <c r="AC23" s="7">
        <f t="shared" si="311"/>
        <v>5.5416626071239034E-3</v>
      </c>
      <c r="AD23" s="7">
        <f t="shared" si="311"/>
        <v>5.4319303354165276E-3</v>
      </c>
      <c r="AE23" s="7">
        <f t="shared" si="311"/>
        <v>5.3243709082699958E-3</v>
      </c>
      <c r="AF23" s="7">
        <f t="shared" si="311"/>
        <v>5.2189413004793206E-3</v>
      </c>
      <c r="AG23" s="7">
        <f t="shared" si="311"/>
        <v>5.1155993387956462E-3</v>
      </c>
      <c r="AH23" s="7">
        <f t="shared" si="311"/>
        <v>5.0143036850564364E-3</v>
      </c>
      <c r="AI23" s="7">
        <f t="shared" si="312"/>
        <v>4.9150138196494926E-3</v>
      </c>
      <c r="AJ23" s="7">
        <f t="shared" si="312"/>
        <v>4.8176900253047977E-3</v>
      </c>
      <c r="AK23" s="7">
        <f t="shared" si="312"/>
        <v>4.7222933712069331E-3</v>
      </c>
      <c r="AL23" s="7">
        <f t="shared" si="312"/>
        <v>4.6287856974223185E-3</v>
      </c>
      <c r="AM23" s="7">
        <f t="shared" si="312"/>
        <v>4.5371295996346822E-3</v>
      </c>
      <c r="AN23" s="7">
        <f t="shared" si="312"/>
        <v>4.4472884141826922E-3</v>
      </c>
      <c r="AO23" s="7">
        <f t="shared" si="312"/>
        <v>4.3592262033943811E-3</v>
      </c>
      <c r="AP23" s="7">
        <f t="shared" si="312"/>
        <v>4.2729077412112194E-3</v>
      </c>
      <c r="AQ23" s="7">
        <f t="shared" si="312"/>
        <v>4.1882984990974249E-3</v>
      </c>
      <c r="AR23" s="7">
        <f t="shared" si="312"/>
        <v>4.1053646322279395E-3</v>
      </c>
      <c r="AS23" s="7">
        <f t="shared" si="313"/>
        <v>4.0240729659503103E-3</v>
      </c>
      <c r="AT23" s="7">
        <f t="shared" si="313"/>
        <v>3.9443909825140587E-3</v>
      </c>
      <c r="AU23" s="7">
        <f t="shared" si="313"/>
        <v>3.8662868080634426E-3</v>
      </c>
      <c r="AV23" s="7">
        <f t="shared" si="313"/>
        <v>3.7897291998871545E-3</v>
      </c>
      <c r="AW23" s="7">
        <f t="shared" si="313"/>
        <v>3.7146875339213038E-3</v>
      </c>
      <c r="AX23" s="7">
        <f t="shared" si="313"/>
        <v>3.6411317924987842E-3</v>
      </c>
      <c r="AY23" s="7">
        <f t="shared" si="313"/>
        <v>3.5690325523423522E-3</v>
      </c>
      <c r="AZ23" s="7">
        <f t="shared" si="313"/>
        <v>3.4983609727945895E-3</v>
      </c>
      <c r="BA23" s="7">
        <f t="shared" si="313"/>
        <v>3.429088784281417E-3</v>
      </c>
      <c r="BB23" s="7">
        <f t="shared" si="313"/>
        <v>3.361188277003698E-3</v>
      </c>
      <c r="BC23" s="7">
        <f t="shared" si="314"/>
        <v>3.2946322898532391E-3</v>
      </c>
      <c r="BD23" s="7">
        <f t="shared" si="314"/>
        <v>3.2293941995477637E-3</v>
      </c>
      <c r="BE23" s="7">
        <f t="shared" si="314"/>
        <v>3.1654479099812271E-3</v>
      </c>
      <c r="BF23" s="7">
        <f t="shared" si="314"/>
        <v>3.1027678417852454E-3</v>
      </c>
      <c r="BG23" s="7">
        <f t="shared" si="314"/>
        <v>3.0413289220967785E-3</v>
      </c>
      <c r="BH23" s="7">
        <f t="shared" si="314"/>
        <v>2.9811065745287127E-3</v>
      </c>
      <c r="BI23" s="7">
        <f t="shared" si="314"/>
        <v>2.922076709339084E-3</v>
      </c>
      <c r="BJ23" s="7">
        <f t="shared" si="314"/>
        <v>2.8642157137947237E-3</v>
      </c>
      <c r="BK23" s="7">
        <f t="shared" si="314"/>
        <v>2.8075004427259805E-3</v>
      </c>
      <c r="BL23" s="7">
        <f t="shared" si="314"/>
        <v>2.7519082092681219E-3</v>
      </c>
      <c r="BM23" s="7">
        <f t="shared" si="315"/>
        <v>2.6974167757865932E-3</v>
      </c>
      <c r="BN23" s="7">
        <f t="shared" si="315"/>
        <v>2.6440043449813947E-3</v>
      </c>
      <c r="BO23" s="7">
        <f t="shared" si="315"/>
        <v>2.5916495511680558E-3</v>
      </c>
      <c r="BP23" s="7">
        <f t="shared" si="315"/>
        <v>2.5403314517309654E-3</v>
      </c>
      <c r="BQ23" s="7">
        <f t="shared" si="315"/>
        <v>2.4900295187461393E-3</v>
      </c>
      <c r="BR23" s="7">
        <f t="shared" si="315"/>
        <v>2.4407236307696137E-3</v>
      </c>
      <c r="BS23" s="7">
        <f t="shared" si="315"/>
        <v>2.3923940647888279E-3</v>
      </c>
      <c r="BT23" s="7">
        <f t="shared" si="315"/>
        <v>2.3450214883329709E-3</v>
      </c>
      <c r="BU23" s="7">
        <f t="shared" si="315"/>
        <v>2.2985869517397964E-3</v>
      </c>
      <c r="BV23" s="7">
        <f t="shared" si="315"/>
        <v>2.253071880575554E-3</v>
      </c>
      <c r="BW23" s="7">
        <f t="shared" si="316"/>
        <v>2.2084580682049338E-3</v>
      </c>
      <c r="BX23" s="7">
        <f t="shared" si="316"/>
        <v>2.1647276685080796E-3</v>
      </c>
      <c r="BY23" s="7">
        <f t="shared" si="316"/>
        <v>2.1218631887420414E-3</v>
      </c>
      <c r="BZ23" s="7">
        <f t="shared" si="316"/>
        <v>2.0798474825433869E-3</v>
      </c>
      <c r="CA23" s="7">
        <f t="shared" si="316"/>
        <v>2.0386637430694385E-3</v>
      </c>
      <c r="CB23" s="7">
        <f t="shared" si="316"/>
        <v>1.9982954962752338E-3</v>
      </c>
      <c r="CC23" s="7">
        <f t="shared" si="316"/>
        <v>1.9587265943238371E-3</v>
      </c>
      <c r="CD23" s="7">
        <f t="shared" si="316"/>
        <v>1.9199412091268986E-3</v>
      </c>
      <c r="CE23" s="7">
        <f t="shared" si="316"/>
        <v>1.8819238260131606E-3</v>
      </c>
      <c r="CF23" s="7">
        <f t="shared" si="316"/>
        <v>1.8446592375224414E-3</v>
      </c>
      <c r="CG23" s="7">
        <f t="shared" si="317"/>
        <v>1.8081325373225704E-3</v>
      </c>
      <c r="CH23" s="7">
        <f t="shared" si="317"/>
        <v>1.7723291142463518E-3</v>
      </c>
      <c r="CI23" s="7">
        <f t="shared" si="317"/>
        <v>1.7372346464472278E-3</v>
      </c>
      <c r="CJ23" s="7">
        <f t="shared" si="317"/>
        <v>1.7028350956701018E-3</v>
      </c>
      <c r="CK23" s="7">
        <f t="shared" si="317"/>
        <v>1.6691167016359937E-3</v>
      </c>
      <c r="CL23" s="7">
        <f t="shared" si="317"/>
        <v>1.6360659765377664E-3</v>
      </c>
      <c r="CM23" s="7">
        <f t="shared" si="317"/>
        <v>1.6036696996446389E-3</v>
      </c>
      <c r="CN23" s="7">
        <f t="shared" si="317"/>
        <v>1.5719149120139205E-3</v>
      </c>
      <c r="CO23" s="7">
        <f t="shared" si="317"/>
        <v>1.5407889113071358E-3</v>
      </c>
      <c r="CP23" s="7">
        <f t="shared" si="317"/>
        <v>1.5102792467090191E-3</v>
      </c>
      <c r="CQ23" s="7">
        <f t="shared" si="318"/>
        <v>1.4803737139469236E-3</v>
      </c>
      <c r="CR23" s="7">
        <f t="shared" si="318"/>
        <v>1.4510603504089517E-3</v>
      </c>
      <c r="CS23" s="7">
        <f t="shared" si="318"/>
        <v>1.4223274303588784E-3</v>
      </c>
      <c r="CT23" s="7">
        <f t="shared" si="318"/>
        <v>1.3941634602455918E-3</v>
      </c>
      <c r="CU23" s="7">
        <f t="shared" si="318"/>
        <v>1.3665571741054848E-3</v>
      </c>
      <c r="CV23" s="7">
        <f t="shared" si="318"/>
        <v>1.3394975290560282E-3</v>
      </c>
      <c r="CW23" s="7">
        <f t="shared" si="318"/>
        <v>1.3129737008783953E-3</v>
      </c>
      <c r="CX23" s="7">
        <f t="shared" si="318"/>
        <v>1.2869750796876624E-3</v>
      </c>
      <c r="CY23" s="7">
        <f t="shared" si="318"/>
        <v>1.2614912656886998E-3</v>
      </c>
      <c r="CZ23" s="7">
        <f t="shared" si="318"/>
        <v>1.2365120650161268E-3</v>
      </c>
      <c r="DA23" s="7">
        <f t="shared" si="319"/>
        <v>1.2120274856566038E-3</v>
      </c>
      <c r="DB23" s="7">
        <f t="shared" si="319"/>
        <v>1.1880277334519228E-3</v>
      </c>
      <c r="DC23" s="7">
        <f t="shared" si="319"/>
        <v>1.1645032081812068E-3</v>
      </c>
      <c r="DD23" s="7">
        <f t="shared" si="319"/>
        <v>1.141444499720676E-3</v>
      </c>
      <c r="DE23" s="7">
        <f t="shared" si="319"/>
        <v>1.1188423842795063E-3</v>
      </c>
      <c r="DF23" s="7">
        <f t="shared" si="319"/>
        <v>1.0966878207101256E-3</v>
      </c>
      <c r="DG23" s="7">
        <f t="shared" si="319"/>
        <v>1.0749719468917491E-3</v>
      </c>
      <c r="DH23" s="7">
        <f t="shared" si="319"/>
        <v>1.0536860761852793E-3</v>
      </c>
      <c r="DI23" s="7">
        <f t="shared" si="319"/>
        <v>1.0328216939586084E-3</v>
      </c>
      <c r="DJ23" s="7">
        <f t="shared" si="319"/>
        <v>1.0123704541806571E-3</v>
      </c>
      <c r="DK23" s="7">
        <f t="shared" si="320"/>
        <v>9.9232417608284855E-4</v>
      </c>
      <c r="DL23" s="7">
        <f t="shared" si="320"/>
        <v>9.7267484088661889E-4</v>
      </c>
      <c r="DM23" s="7">
        <f t="shared" si="320"/>
        <v>9.534145885959287E-4</v>
      </c>
      <c r="DN23" s="7">
        <f t="shared" si="320"/>
        <v>9.3453571485303127E-4</v>
      </c>
      <c r="DO23" s="7">
        <f t="shared" si="320"/>
        <v>9.1603066785671803E-4</v>
      </c>
      <c r="DP23" s="7">
        <f t="shared" si="320"/>
        <v>8.9789204534146004E-4</v>
      </c>
      <c r="DQ23" s="7">
        <f t="shared" si="320"/>
        <v>8.801125916163919E-4</v>
      </c>
      <c r="DR23" s="7">
        <f t="shared" si="320"/>
        <v>8.626851946629434E-4</v>
      </c>
      <c r="DS23" s="7">
        <f t="shared" si="320"/>
        <v>8.4560288329001013E-4</v>
      </c>
      <c r="DT23" s="7">
        <f t="shared" si="320"/>
        <v>8.2885882434523218E-4</v>
      </c>
      <c r="DU23" s="7">
        <f t="shared" si="320"/>
        <v>8.1244631998179148E-4</v>
      </c>
      <c r="DX23" s="7">
        <f t="shared" si="321"/>
        <v>0</v>
      </c>
      <c r="DY23" s="7">
        <f t="shared" si="322"/>
        <v>0</v>
      </c>
      <c r="DZ23" s="7">
        <f t="shared" si="323"/>
        <v>5.5465744482276515E-3</v>
      </c>
      <c r="EA23" s="7">
        <f t="shared" si="324"/>
        <v>5.3184426241009884E-3</v>
      </c>
      <c r="EB23" s="7">
        <f t="shared" si="325"/>
        <v>5.0996939119590636E-3</v>
      </c>
      <c r="EC23" s="7">
        <f t="shared" si="326"/>
        <v>4.8899423823470269E-3</v>
      </c>
      <c r="ED23" s="7">
        <f t="shared" si="327"/>
        <v>4.6888179791731901E-3</v>
      </c>
      <c r="EE23" s="7">
        <f t="shared" si="328"/>
        <v>4.4959658668341142E-3</v>
      </c>
      <c r="EF23" s="7">
        <f t="shared" si="329"/>
        <v>4.3110458041926104E-3</v>
      </c>
      <c r="EG23" s="7">
        <f t="shared" si="330"/>
        <v>4.1337315443040947E-3</v>
      </c>
      <c r="EH23" s="7">
        <f t="shared" si="331"/>
        <v>3.9637102588324117E-3</v>
      </c>
      <c r="EI23" s="7">
        <f t="shared" si="332"/>
        <v>3.8006819861395613E-3</v>
      </c>
      <c r="EJ23" s="7">
        <f t="shared" si="333"/>
        <v>3.6443591020754282E-3</v>
      </c>
      <c r="EK23" s="7">
        <f t="shared" si="334"/>
        <v>3.4944658125344013E-3</v>
      </c>
      <c r="EL23" s="7">
        <f t="shared" si="335"/>
        <v>3.3507376668829112E-3</v>
      </c>
      <c r="EM23" s="7">
        <f t="shared" si="336"/>
        <v>3.2129210913999762E-3</v>
      </c>
      <c r="EN23" s="7">
        <f t="shared" si="337"/>
        <v>3.0807729419074009E-3</v>
      </c>
      <c r="EO23" s="7">
        <f t="shared" si="338"/>
        <v>2.9540600748003969E-3</v>
      </c>
      <c r="EP23" s="7">
        <f t="shared" si="339"/>
        <v>2.8325589357217997E-3</v>
      </c>
      <c r="EQ23" s="7">
        <f t="shared" si="340"/>
        <v>2.7160551651541887E-3</v>
      </c>
      <c r="ER23" s="7">
        <f t="shared" si="341"/>
        <v>2.6043432202341567E-3</v>
      </c>
      <c r="ES23" s="7">
        <f t="shared" si="342"/>
        <v>2.4972260121213703E-3</v>
      </c>
      <c r="ET23" s="7">
        <f t="shared" si="343"/>
        <v>2.3945145582827104E-3</v>
      </c>
      <c r="EU23" s="7">
        <f t="shared" si="344"/>
        <v>2.2960276490781753E-3</v>
      </c>
      <c r="EV23" s="7">
        <f t="shared" si="345"/>
        <v>2.2015915280599384E-3</v>
      </c>
      <c r="EW23" s="7">
        <f t="shared" si="346"/>
        <v>2.1110395854210691E-3</v>
      </c>
      <c r="EX23" s="7">
        <f t="shared" si="347"/>
        <v>2.0242120640525424E-3</v>
      </c>
      <c r="EY23" s="7">
        <f t="shared" si="348"/>
        <v>1.9409557776902285E-3</v>
      </c>
      <c r="EZ23" s="7">
        <f t="shared" si="349"/>
        <v>1.8611238406547313E-3</v>
      </c>
      <c r="FA23" s="7">
        <f t="shared" si="350"/>
        <v>1.7845754087068193E-3</v>
      </c>
      <c r="FB23" s="7">
        <f t="shared" si="351"/>
        <v>1.7111754305617526E-3</v>
      </c>
      <c r="FC23" s="7">
        <f t="shared" si="352"/>
        <v>1.6407944096237786E-3</v>
      </c>
      <c r="FD23" s="7">
        <f t="shared" si="353"/>
        <v>1.5733081755205203E-3</v>
      </c>
      <c r="FE23" s="7">
        <f t="shared" si="354"/>
        <v>1.508597665034249E-3</v>
      </c>
      <c r="FF23" s="7">
        <f t="shared" si="355"/>
        <v>1.4465487120435541E-3</v>
      </c>
      <c r="FG23" s="7">
        <f t="shared" si="356"/>
        <v>1.3870518461046189E-3</v>
      </c>
      <c r="FH23" s="7">
        <f t="shared" si="357"/>
        <v>1.3300020993169917E-3</v>
      </c>
      <c r="FI23" s="7">
        <f t="shared" si="358"/>
        <v>1.2752988211330203E-3</v>
      </c>
      <c r="FJ23" s="7">
        <f t="shared" si="359"/>
        <v>1.2228455007841732E-3</v>
      </c>
      <c r="FK23" s="7">
        <f t="shared" si="360"/>
        <v>1.1725495970109732E-3</v>
      </c>
      <c r="FL23" s="7">
        <f t="shared" si="361"/>
        <v>1.1243223747962638E-3</v>
      </c>
      <c r="FM23" s="7">
        <f t="shared" si="362"/>
        <v>1.0780787488136288E-3</v>
      </c>
      <c r="FN23" s="7">
        <f t="shared" si="363"/>
        <v>1.033737133314784E-3</v>
      </c>
      <c r="FO23" s="7">
        <f t="shared" si="364"/>
        <v>9.9121929819117184E-4</v>
      </c>
      <c r="FP23" s="7">
        <f t="shared" si="365"/>
        <v>9.5045023095578437E-4</v>
      </c>
      <c r="FQ23" s="7">
        <f t="shared" si="366"/>
        <v>9.1135800440163978E-4</v>
      </c>
      <c r="FR23" s="7">
        <f t="shared" si="367"/>
        <v>8.7387364970357843E-4</v>
      </c>
      <c r="FS23" s="7">
        <f t="shared" si="368"/>
        <v>8.3793103473934626E-4</v>
      </c>
      <c r="FT23" s="7">
        <f t="shared" si="369"/>
        <v>8.0346674741539332E-4</v>
      </c>
      <c r="FU23" s="7">
        <f t="shared" si="370"/>
        <v>7.7041998379148171E-4</v>
      </c>
      <c r="FV23" s="7">
        <f t="shared" si="371"/>
        <v>7.3873244080680227E-4</v>
      </c>
      <c r="FW23" s="7">
        <f t="shared" si="372"/>
        <v>7.0834821341818593E-4</v>
      </c>
      <c r="FX23" s="7">
        <f t="shared" si="373"/>
        <v>6.7921369596921587E-4</v>
      </c>
      <c r="FY23" s="7">
        <f t="shared" si="374"/>
        <v>6.5127748761582133E-4</v>
      </c>
      <c r="FZ23" s="7">
        <f t="shared" si="375"/>
        <v>6.2449030164198223E-4</v>
      </c>
      <c r="GA23" s="7">
        <f t="shared" si="376"/>
        <v>5.9880487850509721E-4</v>
      </c>
      <c r="GB23" s="7">
        <f t="shared" si="377"/>
        <v>5.7417590245790919E-4</v>
      </c>
      <c r="GC23" s="7">
        <f t="shared" si="378"/>
        <v>5.5055992159983166E-4</v>
      </c>
      <c r="GD23" s="7">
        <f t="shared" si="379"/>
        <v>5.2791527121642757E-4</v>
      </c>
      <c r="GE23" s="7">
        <f t="shared" si="380"/>
        <v>5.0620200027216085E-4</v>
      </c>
      <c r="GF23" s="7">
        <f t="shared" si="381"/>
        <v>4.8538180092632315E-4</v>
      </c>
      <c r="GG23" s="7">
        <f t="shared" si="382"/>
        <v>4.6541794094809638E-4</v>
      </c>
      <c r="GH23" s="7">
        <f t="shared" si="383"/>
        <v>4.462751989114053E-4</v>
      </c>
      <c r="GI23" s="7">
        <f t="shared" si="384"/>
        <v>4.279198020551157E-4</v>
      </c>
      <c r="GJ23" s="7">
        <f t="shared" si="385"/>
        <v>4.1031936669921291E-4</v>
      </c>
      <c r="GK23" s="7">
        <f t="shared" si="386"/>
        <v>3.9344284111151202E-4</v>
      </c>
      <c r="GL23" s="7">
        <f t="shared" si="387"/>
        <v>3.772604507244097E-4</v>
      </c>
      <c r="GM23" s="7">
        <f t="shared" si="388"/>
        <v>3.6174364560479476E-4</v>
      </c>
      <c r="GN23" s="7">
        <f t="shared" si="389"/>
        <v>3.4686505008455854E-4</v>
      </c>
      <c r="GO23" s="7">
        <f t="shared" si="390"/>
        <v>3.3259841446284678E-4</v>
      </c>
      <c r="GP23" s="7">
        <f t="shared" si="391"/>
        <v>3.1891856869474235E-4</v>
      </c>
      <c r="GQ23" s="7">
        <f t="shared" si="392"/>
        <v>3.0580137798482266E-4</v>
      </c>
      <c r="GR23" s="7">
        <f t="shared" si="393"/>
        <v>2.9322370020706616E-4</v>
      </c>
      <c r="GS23" s="7">
        <f t="shared" si="394"/>
        <v>2.8116334507620228E-4</v>
      </c>
      <c r="GT23" s="7">
        <f t="shared" si="395"/>
        <v>2.6959903499824636E-4</v>
      </c>
      <c r="GU23" s="7">
        <f t="shared" si="396"/>
        <v>2.5851036753131971E-4</v>
      </c>
      <c r="GV23" s="7">
        <f t="shared" si="397"/>
        <v>2.4787777939047081E-4</v>
      </c>
      <c r="GW23" s="7">
        <f t="shared" si="398"/>
        <v>2.3768251193293389E-4</v>
      </c>
      <c r="GX23" s="7">
        <f t="shared" si="399"/>
        <v>2.2790657806304892E-4</v>
      </c>
      <c r="GY23" s="7">
        <f t="shared" si="400"/>
        <v>2.1853273049834333E-4</v>
      </c>
      <c r="GZ23" s="7">
        <f t="shared" si="401"/>
        <v>2.0954443134084999E-4</v>
      </c>
      <c r="HA23" s="7">
        <f t="shared" si="402"/>
        <v>2.0092582289998995E-4</v>
      </c>
      <c r="HB23" s="7">
        <f t="shared" si="403"/>
        <v>1.9266169971545651E-4</v>
      </c>
      <c r="HC23" s="7">
        <f t="shared" si="404"/>
        <v>1.84737481730884E-4</v>
      </c>
      <c r="HD23" s="7">
        <f t="shared" si="405"/>
        <v>1.7713918857080436E-4</v>
      </c>
      <c r="HE23" s="7">
        <f t="shared" si="406"/>
        <v>1.698534148756751E-4</v>
      </c>
      <c r="HF23" s="7">
        <f t="shared" si="407"/>
        <v>1.628673066513271E-4</v>
      </c>
      <c r="HG23" s="7">
        <f t="shared" si="408"/>
        <v>1.5616853859118807E-4</v>
      </c>
      <c r="HH23" s="7">
        <f t="shared" si="409"/>
        <v>1.4974529233126012E-4</v>
      </c>
      <c r="HI23" s="7">
        <f t="shared" si="410"/>
        <v>1.4358623559943597E-4</v>
      </c>
      <c r="HJ23" s="7">
        <f t="shared" si="411"/>
        <v>1.3768050222246178E-4</v>
      </c>
      <c r="HK23" s="7">
        <f t="shared" si="412"/>
        <v>1.3201767295515997E-4</v>
      </c>
      <c r="HL23" s="7">
        <f t="shared" si="413"/>
        <v>1.265877570982045E-4</v>
      </c>
      <c r="HM23" s="7">
        <f t="shared" si="414"/>
        <v>1.2138117487191928E-4</v>
      </c>
      <c r="HN23" s="7">
        <f t="shared" si="415"/>
        <v>1.1638874051506632E-4</v>
      </c>
      <c r="HO23" s="7">
        <f t="shared" si="416"/>
        <v>1.1160164607879083E-4</v>
      </c>
      <c r="HP23" s="7">
        <f t="shared" si="417"/>
        <v>1.0701144588709723E-4</v>
      </c>
      <c r="HQ23" s="7">
        <f t="shared" si="418"/>
        <v>1.0261004163650527E-4</v>
      </c>
      <c r="HR23" s="7">
        <f t="shared" si="419"/>
        <v>9.8389668108529366E-5</v>
      </c>
      <c r="HS23" s="7">
        <f t="shared" si="420"/>
        <v>9.4342879469826987E-5</v>
      </c>
      <c r="HT23" s="7">
        <f t="shared" si="421"/>
        <v>9.046253613580741E-5</v>
      </c>
    </row>
    <row r="24" spans="1:228" x14ac:dyDescent="0.3">
      <c r="A24" s="7">
        <f t="shared" ref="A24:A87" si="439">1+A23</f>
        <v>2</v>
      </c>
      <c r="B24" s="188">
        <v>0</v>
      </c>
      <c r="C24" s="188">
        <f t="shared" si="422"/>
        <v>0.1135295401178498</v>
      </c>
      <c r="D24" s="188">
        <f t="shared" si="423"/>
        <v>1.5122035412113965E-2</v>
      </c>
      <c r="E24" s="188">
        <f t="shared" si="424"/>
        <v>0.10330240935564081</v>
      </c>
      <c r="F24" s="188">
        <f t="shared" si="425"/>
        <v>0.28232731122644195</v>
      </c>
      <c r="G24" s="188">
        <f t="shared" si="426"/>
        <v>4.0235575099070386E-2</v>
      </c>
      <c r="H24" s="188">
        <f t="shared" si="427"/>
        <v>2.6487797270677129E-3</v>
      </c>
      <c r="I24" s="188">
        <f t="shared" si="428"/>
        <v>0</v>
      </c>
      <c r="J24" s="188">
        <f t="shared" si="429"/>
        <v>2.5666119202403814E-2</v>
      </c>
      <c r="K24" s="188">
        <f t="shared" si="430"/>
        <v>4.4636729047658813E-3</v>
      </c>
      <c r="L24" s="188">
        <f t="shared" si="431"/>
        <v>9.2707290447369958E-2</v>
      </c>
      <c r="M24" s="188">
        <f t="shared" si="432"/>
        <v>2.9159457646871844E-2</v>
      </c>
      <c r="N24" s="188">
        <f t="shared" si="433"/>
        <v>0.17981665548904302</v>
      </c>
      <c r="O24" s="188">
        <f t="shared" si="434"/>
        <v>9.7198192156239486E-3</v>
      </c>
      <c r="P24" s="188">
        <f t="shared" si="435"/>
        <v>0.33374624561053184</v>
      </c>
      <c r="Q24" s="188">
        <f t="shared" si="436"/>
        <v>0.29576736529836173</v>
      </c>
      <c r="R24" s="188">
        <f t="shared" si="307"/>
        <v>1.5282122767531565</v>
      </c>
      <c r="S24" s="188">
        <f t="shared" si="308"/>
        <v>0.15282122767531567</v>
      </c>
      <c r="T24" s="188">
        <f t="shared" si="309"/>
        <v>0.15282122767531567</v>
      </c>
      <c r="U24" s="188">
        <f t="shared" si="310"/>
        <v>1.2225698214025253</v>
      </c>
      <c r="V24" s="188">
        <f t="shared" si="437"/>
        <v>5.7678221484336652E-3</v>
      </c>
      <c r="W24" s="188">
        <f t="shared" si="438"/>
        <v>5.5465744482276515E-3</v>
      </c>
      <c r="Y24" s="7">
        <f t="shared" si="311"/>
        <v>0</v>
      </c>
      <c r="Z24" s="7">
        <f t="shared" si="311"/>
        <v>0</v>
      </c>
      <c r="AA24" s="7">
        <f t="shared" si="311"/>
        <v>0</v>
      </c>
      <c r="AB24" s="7">
        <f t="shared" si="311"/>
        <v>5.2290369588009495E-3</v>
      </c>
      <c r="AC24" s="7">
        <f t="shared" si="311"/>
        <v>5.1254950896886644E-3</v>
      </c>
      <c r="AD24" s="7">
        <f t="shared" si="311"/>
        <v>5.0240034869531106E-3</v>
      </c>
      <c r="AE24" s="7">
        <f t="shared" si="311"/>
        <v>4.9245215525999721E-3</v>
      </c>
      <c r="AF24" s="7">
        <f t="shared" si="311"/>
        <v>4.8270094925290134E-3</v>
      </c>
      <c r="AG24" s="7">
        <f t="shared" si="311"/>
        <v>4.7314283006160409E-3</v>
      </c>
      <c r="AH24" s="7">
        <f t="shared" si="311"/>
        <v>4.6377397431098645E-3</v>
      </c>
      <c r="AI24" s="7">
        <f t="shared" si="312"/>
        <v>4.545906343338328E-3</v>
      </c>
      <c r="AJ24" s="7">
        <f t="shared" si="312"/>
        <v>4.4558913667169927E-3</v>
      </c>
      <c r="AK24" s="7">
        <f t="shared" si="312"/>
        <v>4.3676588060550178E-3</v>
      </c>
      <c r="AL24" s="7">
        <f t="shared" si="312"/>
        <v>4.2811733671516789E-3</v>
      </c>
      <c r="AM24" s="7">
        <f t="shared" si="312"/>
        <v>4.1964004546782884E-3</v>
      </c>
      <c r="AN24" s="7">
        <f t="shared" si="312"/>
        <v>4.1133061583395599E-3</v>
      </c>
      <c r="AO24" s="7">
        <f t="shared" si="312"/>
        <v>4.0318572393089128E-3</v>
      </c>
      <c r="AP24" s="7">
        <f t="shared" si="312"/>
        <v>3.9520211169328358E-3</v>
      </c>
      <c r="AQ24" s="7">
        <f t="shared" si="312"/>
        <v>3.8737658556978498E-3</v>
      </c>
      <c r="AR24" s="7">
        <f t="shared" si="312"/>
        <v>3.7970601524560618E-3</v>
      </c>
      <c r="AS24" s="7">
        <f t="shared" si="313"/>
        <v>3.7218733239033491E-3</v>
      </c>
      <c r="AT24" s="7">
        <f t="shared" si="313"/>
        <v>3.6481752943058744E-3</v>
      </c>
      <c r="AU24" s="7">
        <f t="shared" si="313"/>
        <v>3.5759365834690856E-3</v>
      </c>
      <c r="AV24" s="7">
        <f t="shared" si="313"/>
        <v>3.5051282949455191E-3</v>
      </c>
      <c r="AW24" s="7">
        <f t="shared" si="313"/>
        <v>3.4357221044755298E-3</v>
      </c>
      <c r="AX24" s="7">
        <f t="shared" si="313"/>
        <v>3.367690248657647E-3</v>
      </c>
      <c r="AY24" s="7">
        <f t="shared" si="313"/>
        <v>3.3010055138423039E-3</v>
      </c>
      <c r="AZ24" s="7">
        <f t="shared" si="313"/>
        <v>3.2356412252465068E-3</v>
      </c>
      <c r="BA24" s="7">
        <f t="shared" si="313"/>
        <v>3.171571236283264E-3</v>
      </c>
      <c r="BB24" s="7">
        <f t="shared" si="313"/>
        <v>3.1087699181027487E-3</v>
      </c>
      <c r="BC24" s="7">
        <f t="shared" si="314"/>
        <v>3.0472121493402451E-3</v>
      </c>
      <c r="BD24" s="7">
        <f t="shared" si="314"/>
        <v>2.9868733060675308E-3</v>
      </c>
      <c r="BE24" s="7">
        <f t="shared" si="314"/>
        <v>2.9277292519427752E-3</v>
      </c>
      <c r="BF24" s="7">
        <f t="shared" si="314"/>
        <v>2.8697563285556677E-3</v>
      </c>
      <c r="BG24" s="7">
        <f t="shared" si="314"/>
        <v>2.8129313459639349E-3</v>
      </c>
      <c r="BH24" s="7">
        <f t="shared" si="314"/>
        <v>2.7572315734168498E-3</v>
      </c>
      <c r="BI24" s="7">
        <f t="shared" si="314"/>
        <v>2.7026347302626813E-3</v>
      </c>
      <c r="BJ24" s="7">
        <f t="shared" si="314"/>
        <v>2.6491189770362351E-3</v>
      </c>
      <c r="BK24" s="7">
        <f t="shared" si="314"/>
        <v>2.5966629067226518E-3</v>
      </c>
      <c r="BL24" s="7">
        <f t="shared" si="314"/>
        <v>2.545245536194435E-3</v>
      </c>
      <c r="BM24" s="7">
        <f t="shared" si="315"/>
        <v>2.4948462978177147E-3</v>
      </c>
      <c r="BN24" s="7">
        <f t="shared" si="315"/>
        <v>2.4454450312252044E-3</v>
      </c>
      <c r="BO24" s="7">
        <f t="shared" si="315"/>
        <v>2.3970219752515337E-3</v>
      </c>
      <c r="BP24" s="7">
        <f t="shared" si="315"/>
        <v>2.3495577600286879E-3</v>
      </c>
      <c r="BQ24" s="7">
        <f t="shared" si="315"/>
        <v>2.3030333992377018E-3</v>
      </c>
      <c r="BR24" s="7">
        <f t="shared" si="315"/>
        <v>2.2574302825139636E-3</v>
      </c>
      <c r="BS24" s="7">
        <f t="shared" si="315"/>
        <v>2.2127301680026712E-3</v>
      </c>
      <c r="BT24" s="7">
        <f t="shared" si="315"/>
        <v>2.1689151750620573E-3</v>
      </c>
      <c r="BU24" s="7">
        <f t="shared" si="315"/>
        <v>2.1259677771107229E-3</v>
      </c>
      <c r="BV24" s="7">
        <f t="shared" si="315"/>
        <v>2.0838707946168296E-3</v>
      </c>
      <c r="BW24" s="7">
        <f t="shared" si="316"/>
        <v>2.0426073882260981E-3</v>
      </c>
      <c r="BX24" s="7">
        <f t="shared" si="316"/>
        <v>2.0021610520258156E-3</v>
      </c>
      <c r="BY24" s="7">
        <f t="shared" si="316"/>
        <v>1.9625156069421655E-3</v>
      </c>
      <c r="BZ24" s="7">
        <f t="shared" si="316"/>
        <v>1.9236551942685084E-3</v>
      </c>
      <c r="CA24" s="7">
        <f t="shared" si="316"/>
        <v>1.8855642693216379E-3</v>
      </c>
      <c r="CB24" s="7">
        <f t="shared" si="316"/>
        <v>1.8482275952237052E-3</v>
      </c>
      <c r="CC24" s="7">
        <f t="shared" si="316"/>
        <v>1.811630236807198E-3</v>
      </c>
      <c r="CD24" s="7">
        <f t="shared" si="316"/>
        <v>1.7757575546408083E-3</v>
      </c>
      <c r="CE24" s="7">
        <f t="shared" si="316"/>
        <v>1.7405951991733813E-3</v>
      </c>
      <c r="CF24" s="7">
        <f t="shared" si="316"/>
        <v>1.7061291049938624E-3</v>
      </c>
      <c r="CG24" s="7">
        <f t="shared" si="317"/>
        <v>1.6723454852049968E-3</v>
      </c>
      <c r="CH24" s="7">
        <f t="shared" si="317"/>
        <v>1.6392308259085002E-3</v>
      </c>
      <c r="CI24" s="7">
        <f t="shared" si="317"/>
        <v>1.6067718807990406E-3</v>
      </c>
      <c r="CJ24" s="7">
        <f t="shared" si="317"/>
        <v>1.5749556658658352E-3</v>
      </c>
      <c r="CK24" s="7">
        <f t="shared" si="317"/>
        <v>1.5437694541986481E-3</v>
      </c>
      <c r="CL24" s="7">
        <f t="shared" si="317"/>
        <v>1.5132007708969887E-3</v>
      </c>
      <c r="CM24" s="7">
        <f t="shared" si="317"/>
        <v>1.4832373880800042E-3</v>
      </c>
      <c r="CN24" s="7">
        <f t="shared" si="317"/>
        <v>1.4538673199949964E-3</v>
      </c>
      <c r="CO24" s="7">
        <f t="shared" si="317"/>
        <v>1.4250788182231459E-3</v>
      </c>
      <c r="CP24" s="7">
        <f t="shared" si="317"/>
        <v>1.3968603669798733E-3</v>
      </c>
      <c r="CQ24" s="7">
        <f t="shared" si="318"/>
        <v>1.3692006785084635E-3</v>
      </c>
      <c r="CR24" s="7">
        <f t="shared" si="318"/>
        <v>1.3420886885647208E-3</v>
      </c>
      <c r="CS24" s="7">
        <f t="shared" si="318"/>
        <v>1.3155135519911272E-3</v>
      </c>
      <c r="CT24" s="7">
        <f t="shared" si="318"/>
        <v>1.2894646383787498E-3</v>
      </c>
      <c r="CU24" s="7">
        <f t="shared" si="318"/>
        <v>1.263931527814837E-3</v>
      </c>
      <c r="CV24" s="7">
        <f t="shared" si="318"/>
        <v>1.238904006714684E-3</v>
      </c>
      <c r="CW24" s="7">
        <f t="shared" si="318"/>
        <v>1.2143720637361596E-3</v>
      </c>
      <c r="CX24" s="7">
        <f t="shared" si="318"/>
        <v>1.1903258857749698E-3</v>
      </c>
      <c r="CY24" s="7">
        <f t="shared" si="318"/>
        <v>1.1667558540393126E-3</v>
      </c>
      <c r="CZ24" s="7">
        <f t="shared" si="318"/>
        <v>1.1436525402022221E-3</v>
      </c>
      <c r="DA24" s="7">
        <f t="shared" si="319"/>
        <v>1.121006702630122E-3</v>
      </c>
      <c r="DB24" s="7">
        <f t="shared" si="319"/>
        <v>1.0988092826860261E-3</v>
      </c>
      <c r="DC24" s="7">
        <f t="shared" si="319"/>
        <v>1.0770514011059877E-3</v>
      </c>
      <c r="DD24" s="7">
        <f t="shared" si="319"/>
        <v>1.0557243544472717E-3</v>
      </c>
      <c r="DE24" s="7">
        <f t="shared" si="319"/>
        <v>1.0348196116068435E-3</v>
      </c>
      <c r="DF24" s="7">
        <f t="shared" si="319"/>
        <v>1.0143288104088458E-3</v>
      </c>
      <c r="DG24" s="7">
        <f t="shared" si="319"/>
        <v>9.9424375425955793E-4</v>
      </c>
      <c r="DH24" s="7">
        <f t="shared" si="319"/>
        <v>9.7455640886875278E-4</v>
      </c>
      <c r="DI24" s="7">
        <f t="shared" si="319"/>
        <v>9.5525889903575367E-4</v>
      </c>
      <c r="DJ24" s="7">
        <f t="shared" si="319"/>
        <v>9.3634350549931468E-4</v>
      </c>
      <c r="DK24" s="7">
        <f t="shared" si="320"/>
        <v>9.1780266184981899E-4</v>
      </c>
      <c r="DL24" s="7">
        <f t="shared" si="320"/>
        <v>8.9962895150261127E-4</v>
      </c>
      <c r="DM24" s="7">
        <f t="shared" si="320"/>
        <v>8.8181510473119918E-4</v>
      </c>
      <c r="DN24" s="7">
        <f t="shared" si="320"/>
        <v>8.6435399575938402E-4</v>
      </c>
      <c r="DO24" s="7">
        <f t="shared" si="320"/>
        <v>8.472386399107374E-4</v>
      </c>
      <c r="DP24" s="7">
        <f t="shared" si="320"/>
        <v>8.3046219081472157E-4</v>
      </c>
      <c r="DQ24" s="7">
        <f t="shared" si="320"/>
        <v>8.1401793766801517E-4</v>
      </c>
      <c r="DR24" s="7">
        <f t="shared" si="320"/>
        <v>7.9789930255009286E-4</v>
      </c>
      <c r="DS24" s="7">
        <f t="shared" si="320"/>
        <v>7.8209983779197367E-4</v>
      </c>
      <c r="DT24" s="7">
        <f t="shared" si="320"/>
        <v>7.6661322339713301E-4</v>
      </c>
      <c r="DU24" s="7">
        <f t="shared" si="320"/>
        <v>7.514332645132824E-4</v>
      </c>
      <c r="DX24" s="7">
        <f t="shared" si="321"/>
        <v>0</v>
      </c>
      <c r="DY24" s="7">
        <f t="shared" si="322"/>
        <v>0</v>
      </c>
      <c r="DZ24" s="7">
        <f t="shared" si="323"/>
        <v>0</v>
      </c>
      <c r="EA24" s="7">
        <f t="shared" si="324"/>
        <v>5.0284565019744279E-3</v>
      </c>
      <c r="EB24" s="7">
        <f t="shared" si="325"/>
        <v>4.8216349826664942E-3</v>
      </c>
      <c r="EC24" s="7">
        <f t="shared" si="326"/>
        <v>4.6233200778300369E-3</v>
      </c>
      <c r="ED24" s="7">
        <f t="shared" si="327"/>
        <v>4.4331619085452535E-3</v>
      </c>
      <c r="EE24" s="7">
        <f t="shared" si="328"/>
        <v>4.2508249864890877E-3</v>
      </c>
      <c r="EF24" s="7">
        <f t="shared" si="329"/>
        <v>4.0759876220468234E-3</v>
      </c>
      <c r="EG24" s="7">
        <f t="shared" si="330"/>
        <v>3.9083413567682036E-3</v>
      </c>
      <c r="EH24" s="7">
        <f t="shared" si="331"/>
        <v>3.7475904191666899E-3</v>
      </c>
      <c r="EI24" s="7">
        <f t="shared" si="332"/>
        <v>3.5934512029018977E-3</v>
      </c>
      <c r="EJ24" s="7">
        <f t="shared" si="333"/>
        <v>3.4456517664244917E-3</v>
      </c>
      <c r="EK24" s="7">
        <f t="shared" si="334"/>
        <v>3.3039313532006393E-3</v>
      </c>
      <c r="EL24" s="7">
        <f t="shared" si="335"/>
        <v>3.1680399316700476E-3</v>
      </c>
      <c r="EM24" s="7">
        <f t="shared" si="336"/>
        <v>3.0377377541253286E-3</v>
      </c>
      <c r="EN24" s="7">
        <f t="shared" si="337"/>
        <v>2.912794933734906E-3</v>
      </c>
      <c r="EO24" s="7">
        <f t="shared" si="338"/>
        <v>2.7929910389630323E-3</v>
      </c>
      <c r="EP24" s="7">
        <f t="shared" si="339"/>
        <v>2.6781147046713982E-3</v>
      </c>
      <c r="EQ24" s="7">
        <f t="shared" si="340"/>
        <v>2.5679632592162131E-3</v>
      </c>
      <c r="ER24" s="7">
        <f t="shared" si="341"/>
        <v>2.4623423668828494E-3</v>
      </c>
      <c r="ES24" s="7">
        <f t="shared" si="342"/>
        <v>2.3610656850272869E-3</v>
      </c>
      <c r="ET24" s="7">
        <f t="shared" si="343"/>
        <v>2.2639545353193434E-3</v>
      </c>
      <c r="EU24" s="7">
        <f t="shared" si="344"/>
        <v>2.1708375885077322E-3</v>
      </c>
      <c r="EV24" s="7">
        <f t="shared" si="345"/>
        <v>2.0815505621509223E-3</v>
      </c>
      <c r="EW24" s="7">
        <f t="shared" si="346"/>
        <v>1.9959359307801785E-3</v>
      </c>
      <c r="EX24" s="7">
        <f t="shared" si="347"/>
        <v>1.913842647983923E-3</v>
      </c>
      <c r="EY24" s="7">
        <f t="shared" si="348"/>
        <v>1.8351258799226191E-3</v>
      </c>
      <c r="EZ24" s="7">
        <f t="shared" si="349"/>
        <v>1.7596467498042813E-3</v>
      </c>
      <c r="FA24" s="7">
        <f t="shared" si="350"/>
        <v>1.6872720928699219E-3</v>
      </c>
      <c r="FB24" s="7">
        <f t="shared" si="351"/>
        <v>1.6178742214562566E-3</v>
      </c>
      <c r="FC24" s="7">
        <f t="shared" si="352"/>
        <v>1.5513306997216336E-3</v>
      </c>
      <c r="FD24" s="7">
        <f t="shared" si="353"/>
        <v>1.4875241276374454E-3</v>
      </c>
      <c r="FE24" s="7">
        <f t="shared" si="354"/>
        <v>1.4263419338640013E-3</v>
      </c>
      <c r="FF24" s="7">
        <f t="shared" si="355"/>
        <v>1.3676761771455007E-3</v>
      </c>
      <c r="FG24" s="7">
        <f t="shared" si="356"/>
        <v>1.3114233558737219E-3</v>
      </c>
      <c r="FH24" s="7">
        <f t="shared" si="357"/>
        <v>1.2574842254842726E-3</v>
      </c>
      <c r="FI24" s="7">
        <f t="shared" si="358"/>
        <v>1.2057636233634616E-3</v>
      </c>
      <c r="FJ24" s="7">
        <f t="shared" si="359"/>
        <v>1.1561703009567998E-3</v>
      </c>
      <c r="FK24" s="7">
        <f t="shared" si="360"/>
        <v>1.108616762782875E-3</v>
      </c>
      <c r="FL24" s="7">
        <f t="shared" si="361"/>
        <v>1.0630191120685965E-3</v>
      </c>
      <c r="FM24" s="7">
        <f t="shared" si="362"/>
        <v>1.0192969027335696E-3</v>
      </c>
      <c r="FN24" s="7">
        <f t="shared" si="363"/>
        <v>9.7737299746235144E-4</v>
      </c>
      <c r="FO24" s="7">
        <f t="shared" si="364"/>
        <v>9.371734316141972E-4</v>
      </c>
      <c r="FP24" s="7">
        <f t="shared" si="365"/>
        <v>8.9862728273026394E-4</v>
      </c>
      <c r="FQ24" s="7">
        <f t="shared" si="366"/>
        <v>8.6166654540801907E-4</v>
      </c>
      <c r="FR24" s="7">
        <f t="shared" si="367"/>
        <v>8.2622601132203771E-4</v>
      </c>
      <c r="FS24" s="7">
        <f t="shared" si="368"/>
        <v>7.9224315417964202E-4</v>
      </c>
      <c r="FT24" s="7">
        <f t="shared" si="369"/>
        <v>7.5965801940828625E-4</v>
      </c>
      <c r="FU24" s="7">
        <f t="shared" si="370"/>
        <v>7.2841311838015292E-4</v>
      </c>
      <c r="FV24" s="7">
        <f t="shared" si="371"/>
        <v>6.9845332698729252E-4</v>
      </c>
      <c r="FW24" s="7">
        <f t="shared" si="372"/>
        <v>6.6972578838843345E-4</v>
      </c>
      <c r="FX24" s="7">
        <f t="shared" si="373"/>
        <v>6.4217981975574364E-4</v>
      </c>
      <c r="FY24" s="7">
        <f t="shared" si="374"/>
        <v>6.1576682285727528E-4</v>
      </c>
      <c r="FZ24" s="7">
        <f t="shared" si="375"/>
        <v>5.9044019831696519E-4</v>
      </c>
      <c r="GA24" s="7">
        <f t="shared" si="376"/>
        <v>5.6615526340136326E-4</v>
      </c>
      <c r="GB24" s="7">
        <f t="shared" si="377"/>
        <v>5.4286917318762697E-4</v>
      </c>
      <c r="GC24" s="7">
        <f t="shared" si="378"/>
        <v>5.2054084497398E-4</v>
      </c>
      <c r="GD24" s="7">
        <f t="shared" si="379"/>
        <v>4.9913088579922312E-4</v>
      </c>
      <c r="GE24" s="7">
        <f t="shared" si="380"/>
        <v>4.7860152294324426E-4</v>
      </c>
      <c r="GF24" s="7">
        <f t="shared" si="381"/>
        <v>4.5891653728624671E-4</v>
      </c>
      <c r="GG24" s="7">
        <f t="shared" si="382"/>
        <v>4.4004119940875102E-4</v>
      </c>
      <c r="GH24" s="7">
        <f t="shared" si="383"/>
        <v>4.2194220831991792E-4</v>
      </c>
      <c r="GI24" s="7">
        <f t="shared" si="384"/>
        <v>4.0458763270599522E-4</v>
      </c>
      <c r="GJ24" s="7">
        <f t="shared" si="385"/>
        <v>3.8794685459513372E-4</v>
      </c>
      <c r="GK24" s="7">
        <f t="shared" si="386"/>
        <v>3.7199051533942423E-4</v>
      </c>
      <c r="GL24" s="7">
        <f t="shared" si="387"/>
        <v>3.5669046381855637E-4</v>
      </c>
      <c r="GM24" s="7">
        <f t="shared" si="388"/>
        <v>3.4201970677399625E-4</v>
      </c>
      <c r="GN24" s="7">
        <f t="shared" si="389"/>
        <v>3.2795236118585033E-4</v>
      </c>
      <c r="GO24" s="7">
        <f t="shared" si="390"/>
        <v>3.1446360860850302E-4</v>
      </c>
      <c r="GP24" s="7">
        <f t="shared" si="391"/>
        <v>3.0152965138446902E-4</v>
      </c>
      <c r="GQ24" s="7">
        <f t="shared" si="392"/>
        <v>2.8912767065912012E-4</v>
      </c>
      <c r="GR24" s="7">
        <f t="shared" si="393"/>
        <v>2.7723578612234796E-4</v>
      </c>
      <c r="GS24" s="7">
        <f t="shared" si="394"/>
        <v>2.6583301740597227E-4</v>
      </c>
      <c r="GT24" s="7">
        <f t="shared" si="395"/>
        <v>2.548992470689868E-4</v>
      </c>
      <c r="GU24" s="7">
        <f t="shared" si="396"/>
        <v>2.4441518510513315E-4</v>
      </c>
      <c r="GV24" s="7">
        <f t="shared" si="397"/>
        <v>2.3436233491034011E-4</v>
      </c>
      <c r="GW24" s="7">
        <f t="shared" si="398"/>
        <v>2.2472296064993466E-4</v>
      </c>
      <c r="GX24" s="7">
        <f t="shared" si="399"/>
        <v>2.1548005596800052E-4</v>
      </c>
      <c r="GY24" s="7">
        <f t="shared" si="400"/>
        <v>2.0661731398378304E-4</v>
      </c>
      <c r="GZ24" s="7">
        <f t="shared" si="401"/>
        <v>1.9811909852210781E-4</v>
      </c>
      <c r="HA24" s="7">
        <f t="shared" si="402"/>
        <v>1.8997041652710981E-4</v>
      </c>
      <c r="HB24" s="7">
        <f t="shared" si="403"/>
        <v>1.8215689161061606E-4</v>
      </c>
      <c r="HC24" s="7">
        <f t="shared" si="404"/>
        <v>1.7466473868843477E-4</v>
      </c>
      <c r="HD24" s="7">
        <f t="shared" si="405"/>
        <v>1.674807396599319E-4</v>
      </c>
      <c r="HE24" s="7">
        <f t="shared" si="406"/>
        <v>1.6059222008783471E-4</v>
      </c>
      <c r="HF24" s="7">
        <f t="shared" si="407"/>
        <v>1.5398702683727019E-4</v>
      </c>
      <c r="HG24" s="7">
        <f t="shared" si="408"/>
        <v>1.4765350663446377E-4</v>
      </c>
      <c r="HH24" s="7">
        <f t="shared" si="409"/>
        <v>1.4158048550734481E-4</v>
      </c>
      <c r="HI24" s="7">
        <f t="shared" si="410"/>
        <v>1.3575724907177538E-4</v>
      </c>
      <c r="HJ24" s="7">
        <f t="shared" si="411"/>
        <v>1.3017352362857559E-4</v>
      </c>
      <c r="HK24" s="7">
        <f t="shared" si="412"/>
        <v>1.248194580380808E-4</v>
      </c>
      <c r="HL24" s="7">
        <f t="shared" si="413"/>
        <v>1.1968560634014971E-4</v>
      </c>
      <c r="HM24" s="7">
        <f t="shared" si="414"/>
        <v>1.1476291108906432E-4</v>
      </c>
      <c r="HN24" s="7">
        <f t="shared" si="415"/>
        <v>1.1004268737383152E-4</v>
      </c>
      <c r="HO24" s="7">
        <f t="shared" si="416"/>
        <v>1.0551660749575118E-4</v>
      </c>
      <c r="HP24" s="7">
        <f t="shared" si="417"/>
        <v>1.0117668627620512E-4</v>
      </c>
      <c r="HQ24" s="7">
        <f t="shared" si="418"/>
        <v>9.7015266968715003E-5</v>
      </c>
      <c r="HR24" s="7">
        <f t="shared" si="419"/>
        <v>9.3025007750472801E-5</v>
      </c>
      <c r="HS24" s="7">
        <f t="shared" si="420"/>
        <v>8.9198868769449578E-5</v>
      </c>
      <c r="HT24" s="7">
        <f t="shared" si="421"/>
        <v>8.5530099724277639E-5</v>
      </c>
    </row>
    <row r="25" spans="1:228" x14ac:dyDescent="0.3">
      <c r="A25" s="7">
        <f t="shared" si="439"/>
        <v>3</v>
      </c>
      <c r="B25" s="188">
        <v>0</v>
      </c>
      <c r="C25" s="188">
        <f t="shared" si="422"/>
        <v>0.11274533430145567</v>
      </c>
      <c r="D25" s="188">
        <f t="shared" si="423"/>
        <v>1.4973034395410079E-2</v>
      </c>
      <c r="E25" s="188">
        <f t="shared" si="424"/>
        <v>9.7504490628918306E-2</v>
      </c>
      <c r="F25" s="188">
        <f t="shared" si="425"/>
        <v>0.27587894652615502</v>
      </c>
      <c r="G25" s="188">
        <f t="shared" si="426"/>
        <v>3.9821464529099869E-2</v>
      </c>
      <c r="H25" s="188">
        <f t="shared" si="427"/>
        <v>2.5001151443312386E-3</v>
      </c>
      <c r="I25" s="188">
        <f t="shared" si="428"/>
        <v>0</v>
      </c>
      <c r="J25" s="188">
        <f t="shared" si="429"/>
        <v>2.5079904229650455E-2</v>
      </c>
      <c r="K25" s="188">
        <f t="shared" si="430"/>
        <v>4.3617224747218184E-3</v>
      </c>
      <c r="L25" s="188">
        <f t="shared" si="431"/>
        <v>8.7504030051593365E-2</v>
      </c>
      <c r="M25" s="188">
        <f t="shared" si="432"/>
        <v>2.5978123439265668E-2</v>
      </c>
      <c r="N25" s="188">
        <f t="shared" si="433"/>
        <v>0.16019842787547159</v>
      </c>
      <c r="O25" s="188">
        <f t="shared" si="434"/>
        <v>8.6593744797552226E-3</v>
      </c>
      <c r="P25" s="188">
        <f t="shared" si="435"/>
        <v>0.31501450818573606</v>
      </c>
      <c r="Q25" s="188">
        <f t="shared" si="436"/>
        <v>0.22655282661749471</v>
      </c>
      <c r="R25" s="188">
        <f t="shared" si="307"/>
        <v>1.3967723028790591</v>
      </c>
      <c r="S25" s="188">
        <f t="shared" si="308"/>
        <v>0.13967723028790591</v>
      </c>
      <c r="T25" s="188">
        <f t="shared" si="309"/>
        <v>0.13967723028790591</v>
      </c>
      <c r="U25" s="188">
        <f t="shared" si="310"/>
        <v>1.1174178423032473</v>
      </c>
      <c r="V25" s="188">
        <f t="shared" si="437"/>
        <v>1.0882648576564929E-2</v>
      </c>
      <c r="W25" s="188">
        <f t="shared" si="438"/>
        <v>1.0346899126075417E-2</v>
      </c>
      <c r="Y25" s="7">
        <f t="shared" si="311"/>
        <v>0</v>
      </c>
      <c r="Z25" s="7">
        <f t="shared" si="311"/>
        <v>0</v>
      </c>
      <c r="AA25" s="7">
        <f t="shared" si="311"/>
        <v>0</v>
      </c>
      <c r="AB25" s="7">
        <f t="shared" si="311"/>
        <v>0</v>
      </c>
      <c r="AC25" s="7">
        <f t="shared" si="311"/>
        <v>4.7792928416343639E-3</v>
      </c>
      <c r="AD25" s="7">
        <f t="shared" si="311"/>
        <v>4.6846565027144601E-3</v>
      </c>
      <c r="AE25" s="7">
        <f t="shared" si="311"/>
        <v>4.5918940888585716E-3</v>
      </c>
      <c r="AF25" s="7">
        <f t="shared" si="311"/>
        <v>4.5009684938643229E-3</v>
      </c>
      <c r="AG25" s="7">
        <f t="shared" si="311"/>
        <v>4.4118433462813121E-3</v>
      </c>
      <c r="AH25" s="7">
        <f t="shared" si="311"/>
        <v>4.3244829948621668E-3</v>
      </c>
      <c r="AI25" s="7">
        <f t="shared" si="312"/>
        <v>4.2388524943015064E-3</v>
      </c>
      <c r="AJ25" s="7">
        <f t="shared" si="312"/>
        <v>4.1549175912573913E-3</v>
      </c>
      <c r="AK25" s="7">
        <f t="shared" si="312"/>
        <v>4.0726447106493946E-3</v>
      </c>
      <c r="AL25" s="7">
        <f t="shared" si="312"/>
        <v>3.9920009422283083E-3</v>
      </c>
      <c r="AM25" s="7">
        <f t="shared" si="312"/>
        <v>3.9129540274114895E-3</v>
      </c>
      <c r="AN25" s="7">
        <f t="shared" si="312"/>
        <v>3.835472346379066E-3</v>
      </c>
      <c r="AO25" s="7">
        <f t="shared" si="312"/>
        <v>3.759524905425542E-3</v>
      </c>
      <c r="AP25" s="7">
        <f t="shared" si="312"/>
        <v>3.6850813245617934E-3</v>
      </c>
      <c r="AQ25" s="7">
        <f t="shared" si="312"/>
        <v>3.6121118253629727E-3</v>
      </c>
      <c r="AR25" s="7">
        <f t="shared" si="312"/>
        <v>3.5405872190564305E-3</v>
      </c>
      <c r="AS25" s="7">
        <f t="shared" si="313"/>
        <v>3.4704788948459872E-3</v>
      </c>
      <c r="AT25" s="7">
        <f t="shared" si="313"/>
        <v>3.4017588084671048E-3</v>
      </c>
      <c r="AU25" s="7">
        <f t="shared" si="313"/>
        <v>3.334399470969032E-3</v>
      </c>
      <c r="AV25" s="7">
        <f t="shared" si="313"/>
        <v>3.2683739377185796E-3</v>
      </c>
      <c r="AW25" s="7">
        <f t="shared" si="313"/>
        <v>3.2036557976221547E-3</v>
      </c>
      <c r="AX25" s="7">
        <f t="shared" si="313"/>
        <v>3.1402191625606968E-3</v>
      </c>
      <c r="AY25" s="7">
        <f t="shared" si="313"/>
        <v>3.0780386570344815E-3</v>
      </c>
      <c r="AZ25" s="7">
        <f t="shared" si="313"/>
        <v>3.0170894080120882E-3</v>
      </c>
      <c r="BA25" s="7">
        <f t="shared" si="313"/>
        <v>2.9573470349813094E-3</v>
      </c>
      <c r="BB25" s="7">
        <f t="shared" si="313"/>
        <v>2.8987876401963403E-3</v>
      </c>
      <c r="BC25" s="7">
        <f t="shared" si="314"/>
        <v>2.8413877991184983E-3</v>
      </c>
      <c r="BD25" s="7">
        <f t="shared" si="314"/>
        <v>2.7851245510459354E-3</v>
      </c>
      <c r="BE25" s="7">
        <f t="shared" si="314"/>
        <v>2.7299753899292945E-3</v>
      </c>
      <c r="BF25" s="7">
        <f t="shared" si="314"/>
        <v>2.6759182553688044E-3</v>
      </c>
      <c r="BG25" s="7">
        <f t="shared" si="314"/>
        <v>2.6229315237898112E-3</v>
      </c>
      <c r="BH25" s="7">
        <f t="shared" si="314"/>
        <v>2.5709939997932431E-3</v>
      </c>
      <c r="BI25" s="7">
        <f t="shared" si="314"/>
        <v>2.5200849076769793E-3</v>
      </c>
      <c r="BJ25" s="7">
        <f t="shared" si="314"/>
        <v>2.4701838831253406E-3</v>
      </c>
      <c r="BK25" s="7">
        <f t="shared" si="314"/>
        <v>2.4212709650631827E-3</v>
      </c>
      <c r="BL25" s="7">
        <f t="shared" si="314"/>
        <v>2.3733265876710857E-3</v>
      </c>
      <c r="BM25" s="7">
        <f t="shared" si="315"/>
        <v>2.3263315725588732E-3</v>
      </c>
      <c r="BN25" s="7">
        <f t="shared" si="315"/>
        <v>2.2802671210938145E-3</v>
      </c>
      <c r="BO25" s="7">
        <f t="shared" si="315"/>
        <v>2.2351148068811811E-3</v>
      </c>
      <c r="BP25" s="7">
        <f t="shared" si="315"/>
        <v>2.1908565683932102E-3</v>
      </c>
      <c r="BQ25" s="7">
        <f t="shared" si="315"/>
        <v>2.1474747017444125E-3</v>
      </c>
      <c r="BR25" s="7">
        <f t="shared" si="315"/>
        <v>2.1049518536096841E-3</v>
      </c>
      <c r="BS25" s="7">
        <f t="shared" si="315"/>
        <v>2.0632710142828269E-3</v>
      </c>
      <c r="BT25" s="7">
        <f t="shared" si="315"/>
        <v>2.0224155108723016E-3</v>
      </c>
      <c r="BU25" s="7">
        <f t="shared" si="315"/>
        <v>1.9823690006320386E-3</v>
      </c>
      <c r="BV25" s="7">
        <f t="shared" si="315"/>
        <v>1.9431154644239676E-3</v>
      </c>
      <c r="BW25" s="7">
        <f t="shared" si="316"/>
        <v>1.904639200310201E-3</v>
      </c>
      <c r="BX25" s="7">
        <f t="shared" si="316"/>
        <v>1.8669248172720873E-3</v>
      </c>
      <c r="BY25" s="7">
        <f t="shared" si="316"/>
        <v>1.8299572290535727E-3</v>
      </c>
      <c r="BZ25" s="7">
        <f t="shared" si="316"/>
        <v>1.7937216481264213E-3</v>
      </c>
      <c r="CA25" s="7">
        <f t="shared" si="316"/>
        <v>1.7582035797751214E-3</v>
      </c>
      <c r="CB25" s="7">
        <f t="shared" si="316"/>
        <v>1.7233888162987592E-3</v>
      </c>
      <c r="CC25" s="7">
        <f t="shared" si="316"/>
        <v>1.6892634313277564E-3</v>
      </c>
      <c r="CD25" s="7">
        <f t="shared" si="316"/>
        <v>1.6558137742530726E-3</v>
      </c>
      <c r="CE25" s="7">
        <f t="shared" si="316"/>
        <v>1.6230264647659036E-3</v>
      </c>
      <c r="CF25" s="7">
        <f t="shared" si="316"/>
        <v>1.5908883875053038E-3</v>
      </c>
      <c r="CG25" s="7">
        <f t="shared" si="317"/>
        <v>1.559386686811828E-3</v>
      </c>
      <c r="CH25" s="7">
        <f t="shared" si="317"/>
        <v>1.5285087615851442E-3</v>
      </c>
      <c r="CI25" s="7">
        <f t="shared" si="317"/>
        <v>1.4982422602435284E-3</v>
      </c>
      <c r="CJ25" s="7">
        <f t="shared" si="317"/>
        <v>1.4685750757828138E-3</v>
      </c>
      <c r="CK25" s="7">
        <f t="shared" si="317"/>
        <v>1.4394953409336958E-3</v>
      </c>
      <c r="CL25" s="7">
        <f t="shared" si="317"/>
        <v>1.4109914234144631E-3</v>
      </c>
      <c r="CM25" s="7">
        <f t="shared" si="317"/>
        <v>1.3830519212780488E-3</v>
      </c>
      <c r="CN25" s="7">
        <f t="shared" si="317"/>
        <v>1.3556656583511174E-3</v>
      </c>
      <c r="CO25" s="7">
        <f t="shared" si="317"/>
        <v>1.3288216797632936E-3</v>
      </c>
      <c r="CP25" s="7">
        <f t="shared" si="317"/>
        <v>1.3025092475652368E-3</v>
      </c>
      <c r="CQ25" s="7">
        <f t="shared" si="318"/>
        <v>1.2767178364332136E-3</v>
      </c>
      <c r="CR25" s="7">
        <f t="shared" si="318"/>
        <v>1.2514371294589108E-3</v>
      </c>
      <c r="CS25" s="7">
        <f t="shared" si="318"/>
        <v>1.2266570140224528E-3</v>
      </c>
      <c r="CT25" s="7">
        <f t="shared" si="318"/>
        <v>1.2023675777472203E-3</v>
      </c>
      <c r="CU25" s="7">
        <f t="shared" si="318"/>
        <v>1.1785591045348728E-3</v>
      </c>
      <c r="CV25" s="7">
        <f t="shared" si="318"/>
        <v>1.1552220706786904E-3</v>
      </c>
      <c r="CW25" s="7">
        <f t="shared" si="318"/>
        <v>1.1323471410539354E-3</v>
      </c>
      <c r="CX25" s="7">
        <f t="shared" si="318"/>
        <v>1.1099251653837675E-3</v>
      </c>
      <c r="CY25" s="7">
        <f t="shared" si="318"/>
        <v>1.0879471745789495E-3</v>
      </c>
      <c r="CZ25" s="7">
        <f t="shared" si="318"/>
        <v>1.0664043771501182E-3</v>
      </c>
      <c r="DA25" s="7">
        <f t="shared" si="319"/>
        <v>1.0452881556910604E-3</v>
      </c>
      <c r="DB25" s="7">
        <f t="shared" si="319"/>
        <v>1.0245900634316457E-3</v>
      </c>
      <c r="DC25" s="7">
        <f t="shared" si="319"/>
        <v>1.0043018208589832E-3</v>
      </c>
      <c r="DD25" s="7">
        <f t="shared" si="319"/>
        <v>9.8441531240553177E-4</v>
      </c>
      <c r="DE25" s="7">
        <f t="shared" si="319"/>
        <v>9.6492258320275779E-4</v>
      </c>
      <c r="DF25" s="7">
        <f t="shared" si="319"/>
        <v>9.4581583589906776E-4</v>
      </c>
      <c r="DG25" s="7">
        <f t="shared" si="319"/>
        <v>9.2708742754079156E-4</v>
      </c>
      <c r="DH25" s="7">
        <f t="shared" si="319"/>
        <v>9.0872986651484549E-4</v>
      </c>
      <c r="DI25" s="7">
        <f t="shared" si="319"/>
        <v>8.907358095520823E-4</v>
      </c>
      <c r="DJ25" s="7">
        <f t="shared" si="319"/>
        <v>8.7309805878977556E-4</v>
      </c>
      <c r="DK25" s="7">
        <f t="shared" si="320"/>
        <v>8.5580955889243897E-4</v>
      </c>
      <c r="DL25" s="7">
        <f t="shared" si="320"/>
        <v>8.3886339422960276E-4</v>
      </c>
      <c r="DM25" s="7">
        <f t="shared" si="320"/>
        <v>8.2225278610946755E-4</v>
      </c>
      <c r="DN25" s="7">
        <f t="shared" si="320"/>
        <v>8.0597109006727639E-4</v>
      </c>
      <c r="DO25" s="7">
        <f t="shared" si="320"/>
        <v>7.9001179320754833E-4</v>
      </c>
      <c r="DP25" s="7">
        <f t="shared" si="320"/>
        <v>7.7436851159872627E-4</v>
      </c>
      <c r="DQ25" s="7">
        <f t="shared" si="320"/>
        <v>7.5903498771959547E-4</v>
      </c>
      <c r="DR25" s="7">
        <f t="shared" si="320"/>
        <v>7.440050879561601E-4</v>
      </c>
      <c r="DS25" s="7">
        <f t="shared" si="320"/>
        <v>7.2927280014810705E-4</v>
      </c>
      <c r="DT25" s="7">
        <f t="shared" si="320"/>
        <v>7.1483223118386544E-4</v>
      </c>
      <c r="DU25" s="7">
        <f t="shared" si="320"/>
        <v>7.0067760464334345E-4</v>
      </c>
      <c r="DX25" s="7">
        <f t="shared" si="321"/>
        <v>0</v>
      </c>
      <c r="DY25" s="7">
        <f t="shared" si="322"/>
        <v>0</v>
      </c>
      <c r="DZ25" s="7">
        <f t="shared" si="323"/>
        <v>0</v>
      </c>
      <c r="EA25" s="7">
        <f t="shared" si="324"/>
        <v>0</v>
      </c>
      <c r="EB25" s="7">
        <f t="shared" si="325"/>
        <v>4.5959641046153452E-3</v>
      </c>
      <c r="EC25" s="7">
        <f t="shared" si="326"/>
        <v>4.4069310925115238E-3</v>
      </c>
      <c r="ED25" s="7">
        <f t="shared" si="327"/>
        <v>4.225673049674584E-3</v>
      </c>
      <c r="EE25" s="7">
        <f t="shared" si="328"/>
        <v>4.0518701899125336E-3</v>
      </c>
      <c r="EF25" s="7">
        <f t="shared" si="329"/>
        <v>3.8852158799096257E-3</v>
      </c>
      <c r="EG25" s="7">
        <f t="shared" si="330"/>
        <v>3.7254160982456729E-3</v>
      </c>
      <c r="EH25" s="7">
        <f t="shared" si="331"/>
        <v>3.5721889166660326E-3</v>
      </c>
      <c r="EI25" s="7">
        <f t="shared" si="332"/>
        <v>3.4252640026870163E-3</v>
      </c>
      <c r="EJ25" s="7">
        <f t="shared" si="333"/>
        <v>3.284382142659319E-3</v>
      </c>
      <c r="EK25" s="7">
        <f t="shared" si="334"/>
        <v>3.1492947844479445E-3</v>
      </c>
      <c r="EL25" s="7">
        <f t="shared" si="335"/>
        <v>3.0197635989216644E-3</v>
      </c>
      <c r="EM25" s="7">
        <f t="shared" si="336"/>
        <v>2.8955600594787914E-3</v>
      </c>
      <c r="EN25" s="7">
        <f t="shared" si="337"/>
        <v>2.7764650388668799E-3</v>
      </c>
      <c r="EO25" s="7">
        <f t="shared" si="338"/>
        <v>2.6622684225854599E-3</v>
      </c>
      <c r="EP25" s="7">
        <f t="shared" si="339"/>
        <v>2.5527687381895732E-3</v>
      </c>
      <c r="EQ25" s="7">
        <f t="shared" si="340"/>
        <v>2.4477727998401338E-3</v>
      </c>
      <c r="ER25" s="7">
        <f t="shared" si="341"/>
        <v>2.3470953674740104E-3</v>
      </c>
      <c r="ES25" s="7">
        <f t="shared" si="342"/>
        <v>2.2505588199924964E-3</v>
      </c>
      <c r="ET25" s="7">
        <f t="shared" si="343"/>
        <v>2.1579928418916719E-3</v>
      </c>
      <c r="EU25" s="7">
        <f t="shared" si="344"/>
        <v>2.0692341227816651E-3</v>
      </c>
      <c r="EV25" s="7">
        <f t="shared" si="345"/>
        <v>1.9841260692647455E-3</v>
      </c>
      <c r="EW25" s="7">
        <f t="shared" si="346"/>
        <v>1.9025185286640437E-3</v>
      </c>
      <c r="EX25" s="7">
        <f t="shared" si="347"/>
        <v>1.8242675241151702E-3</v>
      </c>
      <c r="EY25" s="7">
        <f t="shared" si="348"/>
        <v>1.7492350005538187E-3</v>
      </c>
      <c r="EZ25" s="7">
        <f t="shared" si="349"/>
        <v>1.6772885811507611E-3</v>
      </c>
      <c r="FA25" s="7">
        <f t="shared" si="350"/>
        <v>1.6083013337647568E-3</v>
      </c>
      <c r="FB25" s="7">
        <f t="shared" si="351"/>
        <v>1.5421515470014514E-3</v>
      </c>
      <c r="FC25" s="7">
        <f t="shared" si="352"/>
        <v>1.4787225154827971E-3</v>
      </c>
      <c r="FD25" s="7">
        <f t="shared" si="353"/>
        <v>1.417902333948576E-3</v>
      </c>
      <c r="FE25" s="7">
        <f t="shared" si="354"/>
        <v>1.3595836998264884E-3</v>
      </c>
      <c r="FF25" s="7">
        <f t="shared" si="355"/>
        <v>1.3036637239225584E-3</v>
      </c>
      <c r="FG25" s="7">
        <f t="shared" si="356"/>
        <v>1.2500437488979247E-3</v>
      </c>
      <c r="FH25" s="7">
        <f t="shared" si="357"/>
        <v>1.1986291752117601E-3</v>
      </c>
      <c r="FI25" s="7">
        <f t="shared" si="358"/>
        <v>1.1493292942230838E-3</v>
      </c>
      <c r="FJ25" s="7">
        <f t="shared" si="359"/>
        <v>1.1020571281572136E-3</v>
      </c>
      <c r="FK25" s="7">
        <f t="shared" si="360"/>
        <v>1.0567292766544439E-3</v>
      </c>
      <c r="FL25" s="7">
        <f t="shared" si="361"/>
        <v>1.0132657696301716E-3</v>
      </c>
      <c r="FM25" s="7">
        <f t="shared" si="362"/>
        <v>9.7158992618689489E-4</v>
      </c>
      <c r="FN25" s="7">
        <f t="shared" si="363"/>
        <v>9.3162821932926167E-4</v>
      </c>
      <c r="FO25" s="7">
        <f t="shared" si="364"/>
        <v>8.9331014624338407E-4</v>
      </c>
      <c r="FP25" s="7">
        <f t="shared" si="365"/>
        <v>8.5656810391156863E-4</v>
      </c>
      <c r="FQ25" s="7">
        <f t="shared" si="366"/>
        <v>8.213372698430715E-4</v>
      </c>
      <c r="FR25" s="7">
        <f t="shared" si="367"/>
        <v>7.8755548771043216E-4</v>
      </c>
      <c r="FS25" s="7">
        <f t="shared" si="368"/>
        <v>7.551631576895578E-4</v>
      </c>
      <c r="FT25" s="7">
        <f t="shared" si="369"/>
        <v>7.2410313131021132E-4</v>
      </c>
      <c r="FU25" s="7">
        <f t="shared" si="370"/>
        <v>6.9432061063127114E-4</v>
      </c>
      <c r="FV25" s="7">
        <f t="shared" si="371"/>
        <v>6.6576305156296168E-4</v>
      </c>
      <c r="FW25" s="7">
        <f t="shared" si="372"/>
        <v>6.3838007116544119E-4</v>
      </c>
      <c r="FX25" s="7">
        <f t="shared" si="373"/>
        <v>6.1212335876025957E-4</v>
      </c>
      <c r="FY25" s="7">
        <f t="shared" si="374"/>
        <v>5.8694659069773527E-4</v>
      </c>
      <c r="FZ25" s="7">
        <f t="shared" si="375"/>
        <v>5.6280534863011229E-4</v>
      </c>
      <c r="GA25" s="7">
        <f t="shared" si="376"/>
        <v>5.3965704114597077E-4</v>
      </c>
      <c r="GB25" s="7">
        <f t="shared" si="377"/>
        <v>5.1746082862803367E-4</v>
      </c>
      <c r="GC25" s="7">
        <f t="shared" si="378"/>
        <v>4.9617755120142293E-4</v>
      </c>
      <c r="GD25" s="7">
        <f t="shared" si="379"/>
        <v>4.7576965964549563E-4</v>
      </c>
      <c r="GE25" s="7">
        <f t="shared" si="380"/>
        <v>4.5620114914732865E-4</v>
      </c>
      <c r="GF25" s="7">
        <f t="shared" si="381"/>
        <v>4.3743749577980826E-4</v>
      </c>
      <c r="GG25" s="7">
        <f t="shared" si="382"/>
        <v>4.1944559559256296E-4</v>
      </c>
      <c r="GH25" s="7">
        <f t="shared" si="383"/>
        <v>4.0219370620793882E-4</v>
      </c>
      <c r="GI25" s="7">
        <f t="shared" si="384"/>
        <v>3.8565139081923687E-4</v>
      </c>
      <c r="GJ25" s="7">
        <f t="shared" si="385"/>
        <v>3.6978946449232056E-4</v>
      </c>
      <c r="GK25" s="7">
        <f t="shared" si="386"/>
        <v>3.5457994267576356E-4</v>
      </c>
      <c r="GL25" s="7">
        <f t="shared" si="387"/>
        <v>3.3999599182891609E-4</v>
      </c>
      <c r="GM25" s="7">
        <f t="shared" si="388"/>
        <v>3.260118820805145E-4</v>
      </c>
      <c r="GN25" s="7">
        <f t="shared" si="389"/>
        <v>3.1260294183456502E-4</v>
      </c>
      <c r="GO25" s="7">
        <f t="shared" si="390"/>
        <v>2.9974551424322534E-4</v>
      </c>
      <c r="GP25" s="7">
        <f t="shared" si="391"/>
        <v>2.8741691546998668E-4</v>
      </c>
      <c r="GQ25" s="7">
        <f t="shared" si="392"/>
        <v>2.7559539466952835E-4</v>
      </c>
      <c r="GR25" s="7">
        <f t="shared" si="393"/>
        <v>2.6426009561355477E-4</v>
      </c>
      <c r="GS25" s="7">
        <f t="shared" si="394"/>
        <v>2.5339101989503657E-4</v>
      </c>
      <c r="GT25" s="7">
        <f t="shared" si="395"/>
        <v>2.4296899164578831E-4</v>
      </c>
      <c r="GU25" s="7">
        <f t="shared" si="396"/>
        <v>2.3297562370531551E-4</v>
      </c>
      <c r="GV25" s="7">
        <f t="shared" si="397"/>
        <v>2.233932851810557E-4</v>
      </c>
      <c r="GW25" s="7">
        <f t="shared" si="398"/>
        <v>2.1420507034292341E-4</v>
      </c>
      <c r="GX25" s="7">
        <f t="shared" si="399"/>
        <v>2.0539476879723415E-4</v>
      </c>
      <c r="GY25" s="7">
        <f t="shared" si="400"/>
        <v>1.9694683688733879E-4</v>
      </c>
      <c r="GZ25" s="7">
        <f t="shared" si="401"/>
        <v>1.888463702706072E-4</v>
      </c>
      <c r="HA25" s="7">
        <f t="shared" si="402"/>
        <v>1.8107907762328877E-4</v>
      </c>
      <c r="HB25" s="7">
        <f t="shared" si="403"/>
        <v>1.7363125542690884E-4</v>
      </c>
      <c r="HC25" s="7">
        <f t="shared" si="404"/>
        <v>1.6648976379172764E-4</v>
      </c>
      <c r="HD25" s="7">
        <f t="shared" si="405"/>
        <v>1.5964200327453636E-4</v>
      </c>
      <c r="HE25" s="7">
        <f t="shared" si="406"/>
        <v>1.5307589265000846E-4</v>
      </c>
      <c r="HF25" s="7">
        <f t="shared" si="407"/>
        <v>1.4677984759624936E-4</v>
      </c>
      <c r="HG25" s="7">
        <f t="shared" si="408"/>
        <v>1.4074276025707834E-4</v>
      </c>
      <c r="HH25" s="7">
        <f t="shared" si="409"/>
        <v>1.3495397964487162E-4</v>
      </c>
      <c r="HI25" s="7">
        <f t="shared" si="410"/>
        <v>1.2940329284946033E-4</v>
      </c>
      <c r="HJ25" s="7">
        <f t="shared" si="411"/>
        <v>1.2408090701992067E-4</v>
      </c>
      <c r="HK25" s="7">
        <f t="shared" si="412"/>
        <v>1.1897743208742454E-4</v>
      </c>
      <c r="HL25" s="7">
        <f t="shared" si="413"/>
        <v>1.1408386419874773E-4</v>
      </c>
      <c r="HM25" s="7">
        <f t="shared" si="414"/>
        <v>1.093915698311132E-4</v>
      </c>
      <c r="HN25" s="7">
        <f t="shared" si="415"/>
        <v>1.0489227056043931E-4</v>
      </c>
      <c r="HO25" s="7">
        <f t="shared" si="416"/>
        <v>1.0057802845603892E-4</v>
      </c>
      <c r="HP25" s="7">
        <f t="shared" si="417"/>
        <v>9.6441232076054074E-5</v>
      </c>
      <c r="HQ25" s="7">
        <f t="shared" si="418"/>
        <v>9.2474583038907134E-5</v>
      </c>
      <c r="HR25" s="7">
        <f t="shared" si="419"/>
        <v>8.8671083147048049E-5</v>
      </c>
      <c r="HS25" s="7">
        <f t="shared" si="420"/>
        <v>8.5024022040334541E-5</v>
      </c>
      <c r="HT25" s="7">
        <f t="shared" si="421"/>
        <v>8.1526965357205718E-5</v>
      </c>
    </row>
    <row r="26" spans="1:228" x14ac:dyDescent="0.3">
      <c r="A26" s="7">
        <f t="shared" si="439"/>
        <v>4</v>
      </c>
      <c r="B26" s="188">
        <v>0</v>
      </c>
      <c r="C26" s="188">
        <f t="shared" si="422"/>
        <v>0.1119665453903136</v>
      </c>
      <c r="D26" s="188">
        <f t="shared" si="423"/>
        <v>1.4825501521213091E-2</v>
      </c>
      <c r="E26" s="188">
        <f t="shared" si="424"/>
        <v>9.2031984075748682E-2</v>
      </c>
      <c r="F26" s="188">
        <f t="shared" si="425"/>
        <v>0.26957786267917117</v>
      </c>
      <c r="G26" s="188">
        <f t="shared" si="426"/>
        <v>3.94116160471875E-2</v>
      </c>
      <c r="H26" s="188">
        <f t="shared" si="427"/>
        <v>2.3597944634807357E-3</v>
      </c>
      <c r="I26" s="188">
        <f t="shared" si="428"/>
        <v>0</v>
      </c>
      <c r="J26" s="188">
        <f t="shared" si="429"/>
        <v>2.4507078425379195E-2</v>
      </c>
      <c r="K26" s="188">
        <f t="shared" si="430"/>
        <v>4.2621005957181211E-3</v>
      </c>
      <c r="L26" s="188">
        <f t="shared" si="431"/>
        <v>8.2592806221825757E-2</v>
      </c>
      <c r="M26" s="188">
        <f t="shared" si="432"/>
        <v>2.3143876871733294E-2</v>
      </c>
      <c r="N26" s="188">
        <f t="shared" si="433"/>
        <v>0.1427205740423553</v>
      </c>
      <c r="O26" s="188">
        <f t="shared" si="434"/>
        <v>7.7146256239110983E-3</v>
      </c>
      <c r="P26" s="188">
        <f t="shared" si="435"/>
        <v>0.29733410239857266</v>
      </c>
      <c r="Q26" s="188">
        <f t="shared" si="436"/>
        <v>0.17353565426868589</v>
      </c>
      <c r="R26" s="188">
        <f t="shared" si="307"/>
        <v>1.2859841226252962</v>
      </c>
      <c r="S26" s="188">
        <f t="shared" si="308"/>
        <v>0.12859841226252963</v>
      </c>
      <c r="T26" s="188">
        <f t="shared" si="309"/>
        <v>0.12859841226252963</v>
      </c>
      <c r="U26" s="188">
        <f t="shared" si="310"/>
        <v>1.0287872981002371</v>
      </c>
      <c r="V26" s="188">
        <f t="shared" si="437"/>
        <v>1.5446450538446932E-2</v>
      </c>
      <c r="W26" s="188">
        <f t="shared" si="438"/>
        <v>1.4517292999240903E-2</v>
      </c>
      <c r="Y26" s="7">
        <f t="shared" si="311"/>
        <v>0</v>
      </c>
      <c r="Z26" s="7">
        <f t="shared" si="311"/>
        <v>0</v>
      </c>
      <c r="AA26" s="7">
        <f t="shared" si="311"/>
        <v>0</v>
      </c>
      <c r="AB26" s="7">
        <f t="shared" si="311"/>
        <v>0</v>
      </c>
      <c r="AC26" s="7">
        <f t="shared" si="311"/>
        <v>0</v>
      </c>
      <c r="AD26" s="7">
        <f t="shared" si="311"/>
        <v>4.4002123317093671E-3</v>
      </c>
      <c r="AE26" s="7">
        <f t="shared" si="311"/>
        <v>4.3130822898095307E-3</v>
      </c>
      <c r="AF26" s="7">
        <f t="shared" si="311"/>
        <v>4.2276775383341585E-3</v>
      </c>
      <c r="AG26" s="7">
        <f t="shared" si="311"/>
        <v>4.1439639142439293E-3</v>
      </c>
      <c r="AH26" s="7">
        <f t="shared" si="311"/>
        <v>4.0619079309729663E-3</v>
      </c>
      <c r="AI26" s="7">
        <f t="shared" si="312"/>
        <v>3.9814767650338785E-3</v>
      </c>
      <c r="AJ26" s="7">
        <f t="shared" si="312"/>
        <v>3.9026382428878673E-3</v>
      </c>
      <c r="AK26" s="7">
        <f t="shared" si="312"/>
        <v>3.8253608280749167E-3</v>
      </c>
      <c r="AL26" s="7">
        <f t="shared" si="312"/>
        <v>3.7496136085986643E-3</v>
      </c>
      <c r="AM26" s="7">
        <f t="shared" si="312"/>
        <v>3.6753662845613638E-3</v>
      </c>
      <c r="AN26" s="7">
        <f t="shared" si="312"/>
        <v>3.6025891560434128E-3</v>
      </c>
      <c r="AO26" s="7">
        <f t="shared" si="312"/>
        <v>3.5312531112230553E-3</v>
      </c>
      <c r="AP26" s="7">
        <f t="shared" si="312"/>
        <v>3.4613296147312221E-3</v>
      </c>
      <c r="AQ26" s="7">
        <f t="shared" si="312"/>
        <v>3.3927906962369012E-3</v>
      </c>
      <c r="AR26" s="7">
        <f t="shared" si="312"/>
        <v>3.3256089392589153E-3</v>
      </c>
      <c r="AS26" s="7">
        <f t="shared" si="313"/>
        <v>3.2597574701986767E-3</v>
      </c>
      <c r="AT26" s="7">
        <f t="shared" si="313"/>
        <v>3.195209947590546E-3</v>
      </c>
      <c r="AU26" s="7">
        <f t="shared" si="313"/>
        <v>3.1319405515647762E-3</v>
      </c>
      <c r="AV26" s="7">
        <f t="shared" si="313"/>
        <v>3.0699239735194278E-3</v>
      </c>
      <c r="AW26" s="7">
        <f t="shared" si="313"/>
        <v>3.0091354059963342E-3</v>
      </c>
      <c r="AX26" s="7">
        <f t="shared" si="313"/>
        <v>2.9495505327580165E-3</v>
      </c>
      <c r="AY26" s="7">
        <f t="shared" si="313"/>
        <v>2.8911455190606095E-3</v>
      </c>
      <c r="AZ26" s="7">
        <f t="shared" si="313"/>
        <v>2.8338970021200131E-3</v>
      </c>
      <c r="BA26" s="7">
        <f t="shared" si="313"/>
        <v>2.7777820817660123E-3</v>
      </c>
      <c r="BB26" s="7">
        <f t="shared" si="313"/>
        <v>2.7227783112823193E-3</v>
      </c>
      <c r="BC26" s="7">
        <f t="shared" si="314"/>
        <v>2.6688636884273317E-3</v>
      </c>
      <c r="BD26" s="7">
        <f t="shared" si="314"/>
        <v>2.6160166466330675E-3</v>
      </c>
      <c r="BE26" s="7">
        <f t="shared" si="314"/>
        <v>2.564216046378103E-3</v>
      </c>
      <c r="BF26" s="7">
        <f t="shared" si="314"/>
        <v>2.5134411667317069E-3</v>
      </c>
      <c r="BG26" s="7">
        <f t="shared" si="314"/>
        <v>2.4636716970650183E-3</v>
      </c>
      <c r="BH26" s="7">
        <f t="shared" si="314"/>
        <v>2.4148877289265169E-3</v>
      </c>
      <c r="BI26" s="7">
        <f t="shared" si="314"/>
        <v>2.3670697480785391E-3</v>
      </c>
      <c r="BJ26" s="7">
        <f t="shared" si="314"/>
        <v>2.320198626691152E-3</v>
      </c>
      <c r="BK26" s="7">
        <f t="shared" si="314"/>
        <v>2.2742556156908123E-3</v>
      </c>
      <c r="BL26" s="7">
        <f t="shared" si="314"/>
        <v>2.2292223372605675E-3</v>
      </c>
      <c r="BM26" s="7">
        <f t="shared" si="315"/>
        <v>2.1850807774885803E-3</v>
      </c>
      <c r="BN26" s="7">
        <f t="shared" si="315"/>
        <v>2.1418132791624239E-3</v>
      </c>
      <c r="BO26" s="7">
        <f t="shared" si="315"/>
        <v>2.0994025347057894E-3</v>
      </c>
      <c r="BP26" s="7">
        <f t="shared" si="315"/>
        <v>2.057831579255463E-3</v>
      </c>
      <c r="BQ26" s="7">
        <f t="shared" si="315"/>
        <v>2.0170837838749426E-3</v>
      </c>
      <c r="BR26" s="7">
        <f t="shared" si="315"/>
        <v>1.977142848902786E-3</v>
      </c>
      <c r="BS26" s="7">
        <f t="shared" si="315"/>
        <v>1.9379927974324412E-3</v>
      </c>
      <c r="BT26" s="7">
        <f t="shared" si="315"/>
        <v>1.8996179689213439E-3</v>
      </c>
      <c r="BU26" s="7">
        <f t="shared" si="315"/>
        <v>1.8620030129263665E-3</v>
      </c>
      <c r="BV26" s="7">
        <f t="shared" si="315"/>
        <v>1.8251328829636099E-3</v>
      </c>
      <c r="BW26" s="7">
        <f t="shared" si="316"/>
        <v>1.7889928304894685E-3</v>
      </c>
      <c r="BX26" s="7">
        <f t="shared" si="316"/>
        <v>1.7535683990010634E-3</v>
      </c>
      <c r="BY26" s="7">
        <f t="shared" si="316"/>
        <v>1.7188454182534829E-3</v>
      </c>
      <c r="BZ26" s="7">
        <f t="shared" si="316"/>
        <v>1.6848099985914736E-3</v>
      </c>
      <c r="CA26" s="7">
        <f t="shared" si="316"/>
        <v>1.6514485253933218E-3</v>
      </c>
      <c r="CB26" s="7">
        <f t="shared" si="316"/>
        <v>1.6187476536249283E-3</v>
      </c>
      <c r="CC26" s="7">
        <f t="shared" si="316"/>
        <v>1.5866943025015755E-3</v>
      </c>
      <c r="CD26" s="7">
        <f t="shared" si="316"/>
        <v>1.5552756502554437E-3</v>
      </c>
      <c r="CE26" s="7">
        <f t="shared" si="316"/>
        <v>1.5244791290066767E-3</v>
      </c>
      <c r="CF26" s="7">
        <f t="shared" si="316"/>
        <v>1.4942924197361737E-3</v>
      </c>
      <c r="CG26" s="7">
        <f t="shared" si="317"/>
        <v>1.4647034473577495E-3</v>
      </c>
      <c r="CH26" s="7">
        <f t="shared" si="317"/>
        <v>1.4357003758879024E-3</v>
      </c>
      <c r="CI26" s="7">
        <f t="shared" si="317"/>
        <v>1.4072716037113076E-3</v>
      </c>
      <c r="CJ26" s="7">
        <f t="shared" si="317"/>
        <v>1.3794057589401108E-3</v>
      </c>
      <c r="CK26" s="7">
        <f t="shared" si="317"/>
        <v>1.3520916948647878E-3</v>
      </c>
      <c r="CL26" s="7">
        <f t="shared" si="317"/>
        <v>1.3253184854955602E-3</v>
      </c>
      <c r="CM26" s="7">
        <f t="shared" si="317"/>
        <v>1.2990754211916655E-3</v>
      </c>
      <c r="CN26" s="7">
        <f t="shared" si="317"/>
        <v>1.2733520043774682E-3</v>
      </c>
      <c r="CO26" s="7">
        <f t="shared" si="317"/>
        <v>1.2481379453433059E-3</v>
      </c>
      <c r="CP26" s="7">
        <f t="shared" si="317"/>
        <v>1.2234231581293273E-3</v>
      </c>
      <c r="CQ26" s="7">
        <f t="shared" si="318"/>
        <v>1.1991977564911294E-3</v>
      </c>
      <c r="CR26" s="7">
        <f t="shared" si="318"/>
        <v>1.1754520499450316E-3</v>
      </c>
      <c r="CS26" s="7">
        <f t="shared" si="318"/>
        <v>1.1521765398918296E-3</v>
      </c>
      <c r="CT26" s="7">
        <f t="shared" si="318"/>
        <v>1.1293619158171523E-3</v>
      </c>
      <c r="CU26" s="7">
        <f t="shared" si="318"/>
        <v>1.1069990515671353E-3</v>
      </c>
      <c r="CV26" s="7">
        <f t="shared" si="318"/>
        <v>1.0850790016979335E-3</v>
      </c>
      <c r="CW26" s="7">
        <f t="shared" si="318"/>
        <v>1.0635929978973428E-3</v>
      </c>
      <c r="CX26" s="7">
        <f t="shared" si="318"/>
        <v>1.0425324454773302E-3</v>
      </c>
      <c r="CY26" s="7">
        <f t="shared" si="318"/>
        <v>1.0218889199361289E-3</v>
      </c>
      <c r="CZ26" s="7">
        <f t="shared" si="318"/>
        <v>1.0016541635882662E-3</v>
      </c>
      <c r="DA26" s="7">
        <f t="shared" si="319"/>
        <v>9.8182008226140537E-4</v>
      </c>
      <c r="DB26" s="7">
        <f t="shared" si="319"/>
        <v>9.6237874205855692E-4</v>
      </c>
      <c r="DC26" s="7">
        <f t="shared" si="319"/>
        <v>9.4332236618442438E-4</v>
      </c>
      <c r="DD26" s="7">
        <f t="shared" si="319"/>
        <v>9.2464333183456195E-4</v>
      </c>
      <c r="DE26" s="7">
        <f t="shared" si="319"/>
        <v>9.0633416714617349E-4</v>
      </c>
      <c r="DF26" s="7">
        <f t="shared" si="319"/>
        <v>8.8838754820926274E-4</v>
      </c>
      <c r="DG26" s="7">
        <f t="shared" si="319"/>
        <v>8.7079629613695802E-4</v>
      </c>
      <c r="DH26" s="7">
        <f t="shared" si="319"/>
        <v>8.5355337419388774E-4</v>
      </c>
      <c r="DI26" s="7">
        <f t="shared" si="319"/>
        <v>8.3665188498134298E-4</v>
      </c>
      <c r="DJ26" s="7">
        <f t="shared" si="319"/>
        <v>8.2008506767831393E-4</v>
      </c>
      <c r="DK26" s="7">
        <f t="shared" si="320"/>
        <v>8.0384629533696928E-4</v>
      </c>
      <c r="DL26" s="7">
        <f t="shared" si="320"/>
        <v>7.8792907223184522E-4</v>
      </c>
      <c r="DM26" s="7">
        <f t="shared" si="320"/>
        <v>7.7232703126147231E-4</v>
      </c>
      <c r="DN26" s="7">
        <f t="shared" si="320"/>
        <v>7.5703393140144864E-4</v>
      </c>
      <c r="DO26" s="7">
        <f t="shared" si="320"/>
        <v>7.4204365520789072E-4</v>
      </c>
      <c r="DP26" s="7">
        <f t="shared" si="320"/>
        <v>7.2735020637047418E-4</v>
      </c>
      <c r="DQ26" s="7">
        <f t="shared" si="320"/>
        <v>7.1294770731373039E-4</v>
      </c>
      <c r="DR26" s="7">
        <f t="shared" si="320"/>
        <v>6.9883039684600886E-4</v>
      </c>
      <c r="DS26" s="7">
        <f t="shared" si="320"/>
        <v>6.849926278548942E-4</v>
      </c>
      <c r="DT26" s="7">
        <f t="shared" si="320"/>
        <v>6.7142886504827819E-4</v>
      </c>
      <c r="DU26" s="7">
        <f t="shared" si="320"/>
        <v>6.58133682740172E-4</v>
      </c>
      <c r="DX26" s="7">
        <f t="shared" si="321"/>
        <v>0</v>
      </c>
      <c r="DY26" s="7">
        <f t="shared" si="322"/>
        <v>0</v>
      </c>
      <c r="DZ26" s="7">
        <f t="shared" si="323"/>
        <v>0</v>
      </c>
      <c r="EA26" s="7">
        <f t="shared" si="324"/>
        <v>0</v>
      </c>
      <c r="EB26" s="7">
        <f t="shared" si="325"/>
        <v>0</v>
      </c>
      <c r="EC26" s="7">
        <f t="shared" si="326"/>
        <v>4.2314247315103533E-3</v>
      </c>
      <c r="ED26" s="7">
        <f t="shared" si="327"/>
        <v>4.0573853038123097E-3</v>
      </c>
      <c r="EE26" s="7">
        <f t="shared" si="328"/>
        <v>3.8905041559645329E-3</v>
      </c>
      <c r="EF26" s="7">
        <f t="shared" si="329"/>
        <v>3.7304868663460542E-3</v>
      </c>
      <c r="EG26" s="7">
        <f t="shared" si="330"/>
        <v>3.5770511229617796E-3</v>
      </c>
      <c r="EH26" s="7">
        <f t="shared" si="331"/>
        <v>3.4299262253709188E-3</v>
      </c>
      <c r="EI26" s="7">
        <f t="shared" si="332"/>
        <v>3.2888526071012257E-3</v>
      </c>
      <c r="EJ26" s="7">
        <f t="shared" si="333"/>
        <v>3.1535813777063926E-3</v>
      </c>
      <c r="EK26" s="7">
        <f t="shared" si="334"/>
        <v>3.0238738836587922E-3</v>
      </c>
      <c r="EL26" s="7">
        <f t="shared" si="335"/>
        <v>2.8995012873027884E-3</v>
      </c>
      <c r="EM26" s="7">
        <f t="shared" si="336"/>
        <v>2.7802441631256552E-3</v>
      </c>
      <c r="EN26" s="7">
        <f t="shared" si="337"/>
        <v>2.665892110634227E-3</v>
      </c>
      <c r="EO26" s="7">
        <f t="shared" si="338"/>
        <v>2.5562433831537597E-3</v>
      </c>
      <c r="EP26" s="7">
        <f t="shared" si="339"/>
        <v>2.4511045318945115E-3</v>
      </c>
      <c r="EQ26" s="7">
        <f t="shared" si="340"/>
        <v>2.3502900646579111E-3</v>
      </c>
      <c r="ER26" s="7">
        <f t="shared" si="341"/>
        <v>2.2536221185802214E-3</v>
      </c>
      <c r="ES26" s="7">
        <f t="shared" si="342"/>
        <v>2.1609301463363195E-3</v>
      </c>
      <c r="ET26" s="7">
        <f t="shared" si="343"/>
        <v>2.0720506152499705E-3</v>
      </c>
      <c r="EU26" s="7">
        <f t="shared" si="344"/>
        <v>1.9868267187798183E-3</v>
      </c>
      <c r="EV26" s="7">
        <f t="shared" si="345"/>
        <v>1.9051080998719588E-3</v>
      </c>
      <c r="EW26" s="7">
        <f t="shared" si="346"/>
        <v>1.8267505856910816E-3</v>
      </c>
      <c r="EX26" s="7">
        <f t="shared" si="347"/>
        <v>1.751615933262275E-3</v>
      </c>
      <c r="EY26" s="7">
        <f t="shared" si="348"/>
        <v>1.6795715855744584E-3</v>
      </c>
      <c r="EZ26" s="7">
        <f t="shared" si="349"/>
        <v>1.610490437715557E-3</v>
      </c>
      <c r="FA26" s="7">
        <f t="shared" si="350"/>
        <v>1.5442506126264108E-3</v>
      </c>
      <c r="FB26" s="7">
        <f t="shared" si="351"/>
        <v>1.4807352460780045E-3</v>
      </c>
      <c r="FC26" s="7">
        <f t="shared" si="352"/>
        <v>1.4198322804927646E-3</v>
      </c>
      <c r="FD26" s="7">
        <f t="shared" si="353"/>
        <v>1.3614342672458256E-3</v>
      </c>
      <c r="FE26" s="7">
        <f t="shared" si="354"/>
        <v>1.3054381770978606E-3</v>
      </c>
      <c r="FF26" s="7">
        <f t="shared" si="355"/>
        <v>1.2517452184247729E-3</v>
      </c>
      <c r="FG26" s="7">
        <f t="shared" si="356"/>
        <v>1.2002606629236252E-3</v>
      </c>
      <c r="FH26" s="7">
        <f t="shared" si="357"/>
        <v>1.1508936784873549E-3</v>
      </c>
      <c r="FI26" s="7">
        <f t="shared" si="358"/>
        <v>1.1035571689534305E-3</v>
      </c>
      <c r="FJ26" s="7">
        <f t="shared" si="359"/>
        <v>1.0581676204435729E-3</v>
      </c>
      <c r="FK26" s="7">
        <f t="shared" si="360"/>
        <v>1.0146449540236338E-3</v>
      </c>
      <c r="FL26" s="7">
        <f t="shared" si="361"/>
        <v>9.7291238442361494E-4</v>
      </c>
      <c r="FM26" s="7">
        <f t="shared" si="362"/>
        <v>9.3289628456852869E-4</v>
      </c>
      <c r="FN26" s="7">
        <f t="shared" si="363"/>
        <v>8.9452605568111367E-4</v>
      </c>
      <c r="FO26" s="7">
        <f t="shared" si="364"/>
        <v>8.5773400272731704E-4</v>
      </c>
      <c r="FP26" s="7">
        <f t="shared" si="365"/>
        <v>8.2245521498470174E-4</v>
      </c>
      <c r="FQ26" s="7">
        <f t="shared" si="366"/>
        <v>7.8862745152307736E-4</v>
      </c>
      <c r="FR26" s="7">
        <f t="shared" si="367"/>
        <v>7.5619103139536767E-4</v>
      </c>
      <c r="FS26" s="7">
        <f t="shared" si="368"/>
        <v>7.2508872834495947E-4</v>
      </c>
      <c r="FT26" s="7">
        <f t="shared" si="369"/>
        <v>6.9526566984371276E-4</v>
      </c>
      <c r="FU26" s="7">
        <f t="shared" si="370"/>
        <v>6.6666924028262284E-4</v>
      </c>
      <c r="FV26" s="7">
        <f t="shared" si="371"/>
        <v>6.3924898814422349E-4</v>
      </c>
      <c r="FW26" s="7">
        <f t="shared" si="372"/>
        <v>6.1295653699303544E-4</v>
      </c>
      <c r="FX26" s="7">
        <f t="shared" si="373"/>
        <v>5.8774550012697855E-4</v>
      </c>
      <c r="FY26" s="7">
        <f t="shared" si="374"/>
        <v>5.6357139873922655E-4</v>
      </c>
      <c r="FZ26" s="7">
        <f t="shared" si="375"/>
        <v>5.4039158344600384E-4</v>
      </c>
      <c r="GA26" s="7">
        <f t="shared" si="376"/>
        <v>5.1816515904209363E-4</v>
      </c>
      <c r="GB26" s="7">
        <f t="shared" si="377"/>
        <v>4.9685291235099357E-4</v>
      </c>
      <c r="GC26" s="7">
        <f t="shared" si="378"/>
        <v>4.7641724304279761E-4</v>
      </c>
      <c r="GD26" s="7">
        <f t="shared" si="379"/>
        <v>4.5682209729739926E-4</v>
      </c>
      <c r="GE26" s="7">
        <f t="shared" si="380"/>
        <v>4.3803290419621436E-4</v>
      </c>
      <c r="GF26" s="7">
        <f t="shared" si="381"/>
        <v>4.2001651473015823E-4</v>
      </c>
      <c r="GG26" s="7">
        <f t="shared" si="382"/>
        <v>4.0274114331612099E-4</v>
      </c>
      <c r="GH26" s="7">
        <f t="shared" si="383"/>
        <v>3.8617631171904149E-4</v>
      </c>
      <c r="GI26" s="7">
        <f t="shared" si="384"/>
        <v>3.7029279528033137E-4</v>
      </c>
      <c r="GJ26" s="7">
        <f t="shared" si="385"/>
        <v>3.5506257135801988E-4</v>
      </c>
      <c r="GK26" s="7">
        <f t="shared" si="386"/>
        <v>3.4045876988757163E-4</v>
      </c>
      <c r="GL26" s="7">
        <f t="shared" si="387"/>
        <v>3.2645562597606972E-4</v>
      </c>
      <c r="GM26" s="7">
        <f t="shared" si="388"/>
        <v>3.1302843444632941E-4</v>
      </c>
      <c r="GN26" s="7">
        <f t="shared" si="389"/>
        <v>3.001535062504979E-4</v>
      </c>
      <c r="GO26" s="7">
        <f t="shared" si="390"/>
        <v>2.8780812667647624E-4</v>
      </c>
      <c r="GP26" s="7">
        <f t="shared" si="391"/>
        <v>2.7597051527325321E-4</v>
      </c>
      <c r="GQ26" s="7">
        <f t="shared" si="392"/>
        <v>2.6461978742453856E-4</v>
      </c>
      <c r="GR26" s="7">
        <f t="shared" si="393"/>
        <v>2.5373591750290655E-4</v>
      </c>
      <c r="GS26" s="7">
        <f t="shared" si="394"/>
        <v>2.4329970353936711E-4</v>
      </c>
      <c r="GT26" s="7">
        <f t="shared" si="395"/>
        <v>2.3329273334614671E-4</v>
      </c>
      <c r="GU26" s="7">
        <f t="shared" si="396"/>
        <v>2.2369735203277166E-4</v>
      </c>
      <c r="GV26" s="7">
        <f t="shared" si="397"/>
        <v>2.144966308583102E-4</v>
      </c>
      <c r="GW26" s="7">
        <f t="shared" si="398"/>
        <v>2.0567433736464705E-4</v>
      </c>
      <c r="GX26" s="7">
        <f t="shared" si="399"/>
        <v>1.9721490673822847E-4</v>
      </c>
      <c r="GY26" s="7">
        <f t="shared" si="400"/>
        <v>1.8910341434970958E-4</v>
      </c>
      <c r="GZ26" s="7">
        <f t="shared" si="401"/>
        <v>1.8132554942301246E-4</v>
      </c>
      <c r="HA26" s="7">
        <f t="shared" si="402"/>
        <v>1.738675897874289E-4</v>
      </c>
      <c r="HB26" s="7">
        <f t="shared" si="403"/>
        <v>1.6671637766814008E-4</v>
      </c>
      <c r="HC26" s="7">
        <f t="shared" si="404"/>
        <v>1.5985929647248712E-4</v>
      </c>
      <c r="HD26" s="7">
        <f t="shared" si="405"/>
        <v>1.5328424853104782E-4</v>
      </c>
      <c r="HE26" s="7">
        <f t="shared" si="406"/>
        <v>1.4697963375418191E-4</v>
      </c>
      <c r="HF26" s="7">
        <f t="shared" si="407"/>
        <v>1.4093432916649831E-4</v>
      </c>
      <c r="HG26" s="7">
        <f t="shared" si="408"/>
        <v>1.3513766928300921E-4</v>
      </c>
      <c r="HH26" s="7">
        <f t="shared" si="409"/>
        <v>1.2957942729247601E-4</v>
      </c>
      <c r="HI26" s="7">
        <f t="shared" si="410"/>
        <v>1.2424979701464571E-4</v>
      </c>
      <c r="HJ26" s="7">
        <f t="shared" si="411"/>
        <v>1.1913937559960792E-4</v>
      </c>
      <c r="HK26" s="7">
        <f t="shared" si="412"/>
        <v>1.1423914693874041E-4</v>
      </c>
      <c r="HL26" s="7">
        <f t="shared" si="413"/>
        <v>1.0954046575793633E-4</v>
      </c>
      <c r="HM26" s="7">
        <f t="shared" si="414"/>
        <v>1.0503504236512134E-4</v>
      </c>
      <c r="HN26" s="7">
        <f t="shared" si="415"/>
        <v>1.0071492802506444E-4</v>
      </c>
      <c r="HO26" s="7">
        <f t="shared" si="416"/>
        <v>9.6572500935767283E-5</v>
      </c>
      <c r="HP26" s="7">
        <f t="shared" si="417"/>
        <v>9.2600452781615967E-5</v>
      </c>
      <c r="HQ26" s="7">
        <f t="shared" si="418"/>
        <v>8.8791775839619828E-5</v>
      </c>
      <c r="HR26" s="7">
        <f t="shared" si="419"/>
        <v>8.5139750615978525E-5</v>
      </c>
      <c r="HS26" s="7">
        <f t="shared" si="420"/>
        <v>8.1637933991138612E-5</v>
      </c>
      <c r="HT26" s="7">
        <f t="shared" si="421"/>
        <v>7.8280147852474095E-5</v>
      </c>
    </row>
    <row r="27" spans="1:228" x14ac:dyDescent="0.3">
      <c r="A27" s="7">
        <f t="shared" si="439"/>
        <v>5</v>
      </c>
      <c r="B27" s="188">
        <v>0</v>
      </c>
      <c r="C27" s="188">
        <f t="shared" si="422"/>
        <v>0.11119313596713087</v>
      </c>
      <c r="D27" s="188">
        <f t="shared" si="423"/>
        <v>1.4679422323565334E-2</v>
      </c>
      <c r="E27" s="188">
        <f t="shared" si="424"/>
        <v>8.6866625714230108E-2</v>
      </c>
      <c r="F27" s="188">
        <f t="shared" si="425"/>
        <v>0.26342069578615074</v>
      </c>
      <c r="G27" s="188">
        <f t="shared" si="426"/>
        <v>3.9005985787284654E-2</v>
      </c>
      <c r="H27" s="188">
        <f t="shared" si="427"/>
        <v>2.2273493772879513E-3</v>
      </c>
      <c r="I27" s="188">
        <f t="shared" si="428"/>
        <v>0</v>
      </c>
      <c r="J27" s="188">
        <f t="shared" si="429"/>
        <v>2.3947335980559158E-2</v>
      </c>
      <c r="K27" s="188">
        <f t="shared" si="430"/>
        <v>4.1647540835755056E-3</v>
      </c>
      <c r="L27" s="188">
        <f t="shared" si="431"/>
        <v>7.7957228205078305E-2</v>
      </c>
      <c r="M27" s="188">
        <f t="shared" si="432"/>
        <v>2.0618850237825028E-2</v>
      </c>
      <c r="N27" s="188">
        <f t="shared" si="433"/>
        <v>0.12714957646658767</v>
      </c>
      <c r="O27" s="188">
        <f t="shared" si="434"/>
        <v>6.8729500792750094E-3</v>
      </c>
      <c r="P27" s="188">
        <f t="shared" si="435"/>
        <v>0.28064602153828189</v>
      </c>
      <c r="Q27" s="188">
        <f t="shared" si="436"/>
        <v>0.1329253920689569</v>
      </c>
      <c r="R27" s="188">
        <f t="shared" si="307"/>
        <v>1.1916753236157891</v>
      </c>
      <c r="S27" s="188">
        <f t="shared" si="308"/>
        <v>0.11916753236157891</v>
      </c>
      <c r="T27" s="188">
        <f t="shared" si="309"/>
        <v>0.11916753236157891</v>
      </c>
      <c r="U27" s="188">
        <f t="shared" si="310"/>
        <v>0.9533402588926313</v>
      </c>
      <c r="V27" s="188">
        <f t="shared" si="437"/>
        <v>1.9540802656793463E-2</v>
      </c>
      <c r="W27" s="188">
        <f t="shared" si="438"/>
        <v>1.8151618284198943E-2</v>
      </c>
      <c r="Y27" s="7">
        <f t="shared" si="311"/>
        <v>0</v>
      </c>
      <c r="Z27" s="7">
        <f t="shared" si="311"/>
        <v>0</v>
      </c>
      <c r="AA27" s="7">
        <f t="shared" si="311"/>
        <v>0</v>
      </c>
      <c r="AB27" s="7">
        <f t="shared" si="311"/>
        <v>0</v>
      </c>
      <c r="AC27" s="7">
        <f t="shared" si="311"/>
        <v>0</v>
      </c>
      <c r="AD27" s="7">
        <f t="shared" si="311"/>
        <v>0</v>
      </c>
      <c r="AE27" s="7">
        <f t="shared" si="311"/>
        <v>4.0775188138895916E-3</v>
      </c>
      <c r="AF27" s="7">
        <f t="shared" si="311"/>
        <v>3.9967785317578993E-3</v>
      </c>
      <c r="AG27" s="7">
        <f t="shared" si="311"/>
        <v>3.9176370143300084E-3</v>
      </c>
      <c r="AH27" s="7">
        <f t="shared" si="311"/>
        <v>3.8400626039437288E-3</v>
      </c>
      <c r="AI27" s="7">
        <f t="shared" si="312"/>
        <v>3.7640242698005252E-3</v>
      </c>
      <c r="AJ27" s="7">
        <f t="shared" si="312"/>
        <v>3.6894915955528935E-3</v>
      </c>
      <c r="AK27" s="7">
        <f t="shared" si="312"/>
        <v>3.6164347671373588E-3</v>
      </c>
      <c r="AL27" s="7">
        <f t="shared" si="312"/>
        <v>3.5448245608484842E-3</v>
      </c>
      <c r="AM27" s="7">
        <f t="shared" si="312"/>
        <v>3.4746323316488859E-3</v>
      </c>
      <c r="AN27" s="7">
        <f t="shared" si="312"/>
        <v>3.4058300017109936E-3</v>
      </c>
      <c r="AO27" s="7">
        <f t="shared" si="312"/>
        <v>3.3383900491854471E-3</v>
      </c>
      <c r="AP27" s="7">
        <f t="shared" si="312"/>
        <v>3.2722854971920477E-3</v>
      </c>
      <c r="AQ27" s="7">
        <f t="shared" si="312"/>
        <v>3.2074899030286102E-3</v>
      </c>
      <c r="AR27" s="7">
        <f t="shared" si="312"/>
        <v>3.1439773475934333E-3</v>
      </c>
      <c r="AS27" s="7">
        <f t="shared" si="313"/>
        <v>3.0817224250175765E-3</v>
      </c>
      <c r="AT27" s="7">
        <f t="shared" si="313"/>
        <v>3.0207002325019078E-3</v>
      </c>
      <c r="AU27" s="7">
        <f t="shared" si="313"/>
        <v>2.9608863603557941E-3</v>
      </c>
      <c r="AV27" s="7">
        <f t="shared" si="313"/>
        <v>2.9022568822327944E-3</v>
      </c>
      <c r="AW27" s="7">
        <f t="shared" si="313"/>
        <v>2.8447883455599912E-3</v>
      </c>
      <c r="AX27" s="7">
        <f t="shared" si="313"/>
        <v>2.788457762156412E-3</v>
      </c>
      <c r="AY27" s="7">
        <f t="shared" si="313"/>
        <v>2.7332425990376622E-3</v>
      </c>
      <c r="AZ27" s="7">
        <f t="shared" si="313"/>
        <v>2.6791207694021948E-3</v>
      </c>
      <c r="BA27" s="7">
        <f t="shared" si="313"/>
        <v>2.6260706237966358E-3</v>
      </c>
      <c r="BB27" s="7">
        <f t="shared" si="313"/>
        <v>2.5740709414552912E-3</v>
      </c>
      <c r="BC27" s="7">
        <f t="shared" si="314"/>
        <v>2.5231009218119444E-3</v>
      </c>
      <c r="BD27" s="7">
        <f t="shared" si="314"/>
        <v>2.4731401761791142E-3</v>
      </c>
      <c r="BE27" s="7">
        <f t="shared" si="314"/>
        <v>2.4241687195924247E-3</v>
      </c>
      <c r="BF27" s="7">
        <f t="shared" si="314"/>
        <v>2.3761669628162151E-3</v>
      </c>
      <c r="BG27" s="7">
        <f t="shared" si="314"/>
        <v>2.3291157045077929E-3</v>
      </c>
      <c r="BH27" s="7">
        <f t="shared" si="314"/>
        <v>2.2829961235364825E-3</v>
      </c>
      <c r="BI27" s="7">
        <f t="shared" si="314"/>
        <v>2.2377897714549099E-3</v>
      </c>
      <c r="BJ27" s="7">
        <f t="shared" si="314"/>
        <v>2.1934785651195336E-3</v>
      </c>
      <c r="BK27" s="7">
        <f t="shared" si="314"/>
        <v>2.150044779456984E-3</v>
      </c>
      <c r="BL27" s="7">
        <f t="shared" si="314"/>
        <v>2.1074710403738415E-3</v>
      </c>
      <c r="BM27" s="7">
        <f t="shared" si="315"/>
        <v>2.0657403178068424E-3</v>
      </c>
      <c r="BN27" s="7">
        <f t="shared" si="315"/>
        <v>2.0248359189105306E-3</v>
      </c>
      <c r="BO27" s="7">
        <f t="shared" si="315"/>
        <v>1.9847414813799892E-3</v>
      </c>
      <c r="BP27" s="7">
        <f t="shared" si="315"/>
        <v>1.9454409669055405E-3</v>
      </c>
      <c r="BQ27" s="7">
        <f t="shared" si="315"/>
        <v>1.9069186547574302E-3</v>
      </c>
      <c r="BR27" s="7">
        <f t="shared" si="315"/>
        <v>1.8691591354971289E-3</v>
      </c>
      <c r="BS27" s="7">
        <f t="shared" si="315"/>
        <v>1.8321473048134849E-3</v>
      </c>
      <c r="BT27" s="7">
        <f t="shared" si="315"/>
        <v>1.7958683574807177E-3</v>
      </c>
      <c r="BU27" s="7">
        <f t="shared" si="315"/>
        <v>1.7603077814361977E-3</v>
      </c>
      <c r="BV27" s="7">
        <f t="shared" si="315"/>
        <v>1.7254513519753113E-3</v>
      </c>
      <c r="BW27" s="7">
        <f t="shared" si="316"/>
        <v>1.6912851260615517E-3</v>
      </c>
      <c r="BX27" s="7">
        <f t="shared" si="316"/>
        <v>1.6577954367489856E-3</v>
      </c>
      <c r="BY27" s="7">
        <f t="shared" si="316"/>
        <v>1.6249688877153386E-3</v>
      </c>
      <c r="BZ27" s="7">
        <f t="shared" si="316"/>
        <v>1.5927923479033192E-3</v>
      </c>
      <c r="CA27" s="7">
        <f t="shared" si="316"/>
        <v>1.561252946267999E-3</v>
      </c>
      <c r="CB27" s="7">
        <f t="shared" si="316"/>
        <v>1.5303380666281583E-3</v>
      </c>
      <c r="CC27" s="7">
        <f t="shared" si="316"/>
        <v>1.5000353426197429E-3</v>
      </c>
      <c r="CD27" s="7">
        <f t="shared" si="316"/>
        <v>1.4703326527491139E-3</v>
      </c>
      <c r="CE27" s="7">
        <f t="shared" si="316"/>
        <v>1.4412181155442948E-3</v>
      </c>
      <c r="CF27" s="7">
        <f t="shared" si="316"/>
        <v>1.41268008480217E-3</v>
      </c>
      <c r="CG27" s="7">
        <f t="shared" si="317"/>
        <v>1.3847071449299537E-3</v>
      </c>
      <c r="CH27" s="7">
        <f t="shared" si="317"/>
        <v>1.3572881063787356E-3</v>
      </c>
      <c r="CI27" s="7">
        <f t="shared" si="317"/>
        <v>1.3304120011674797E-3</v>
      </c>
      <c r="CJ27" s="7">
        <f t="shared" si="317"/>
        <v>1.3040680784957267E-3</v>
      </c>
      <c r="CK27" s="7">
        <f t="shared" si="317"/>
        <v>1.2782458004432168E-3</v>
      </c>
      <c r="CL27" s="7">
        <f t="shared" si="317"/>
        <v>1.2529348377543663E-3</v>
      </c>
      <c r="CM27" s="7">
        <f t="shared" si="317"/>
        <v>1.2281250657066567E-3</v>
      </c>
      <c r="CN27" s="7">
        <f t="shared" si="317"/>
        <v>1.2038065600604357E-3</v>
      </c>
      <c r="CO27" s="7">
        <f t="shared" si="317"/>
        <v>1.1799695930891925E-3</v>
      </c>
      <c r="CP27" s="7">
        <f t="shared" si="317"/>
        <v>1.1566046296883513E-3</v>
      </c>
      <c r="CQ27" s="7">
        <f t="shared" si="318"/>
        <v>1.1337023235609724E-3</v>
      </c>
      <c r="CR27" s="7">
        <f t="shared" si="318"/>
        <v>1.1112535134792528E-3</v>
      </c>
      <c r="CS27" s="7">
        <f t="shared" si="318"/>
        <v>1.0892492196198243E-3</v>
      </c>
      <c r="CT27" s="7">
        <f t="shared" si="318"/>
        <v>1.0676806399717736E-3</v>
      </c>
      <c r="CU27" s="7">
        <f t="shared" si="318"/>
        <v>1.0465391468156521E-3</v>
      </c>
      <c r="CV27" s="7">
        <f t="shared" si="318"/>
        <v>1.0258162832722738E-3</v>
      </c>
      <c r="CW27" s="7">
        <f t="shared" si="318"/>
        <v>1.0055037599199415E-3</v>
      </c>
      <c r="CX27" s="7">
        <f t="shared" si="318"/>
        <v>9.8559345147848968E-4</v>
      </c>
      <c r="CY27" s="7">
        <f t="shared" si="318"/>
        <v>9.6607739355904199E-4</v>
      </c>
      <c r="CZ27" s="7">
        <f t="shared" si="318"/>
        <v>9.4694777947822335E-4</v>
      </c>
      <c r="DA27" s="7">
        <f t="shared" si="319"/>
        <v>9.2819695713533209E-4</v>
      </c>
      <c r="DB27" s="7">
        <f t="shared" si="319"/>
        <v>9.0981742595141893E-4</v>
      </c>
      <c r="DC27" s="7">
        <f t="shared" si="319"/>
        <v>8.9180183386894602E-4</v>
      </c>
      <c r="DD27" s="7">
        <f t="shared" si="319"/>
        <v>8.7414297441087486E-4</v>
      </c>
      <c r="DE27" s="7">
        <f t="shared" si="319"/>
        <v>8.5683378379796055E-4</v>
      </c>
      <c r="DF27" s="7">
        <f t="shared" si="319"/>
        <v>8.3986733812316619E-4</v>
      </c>
      <c r="DG27" s="7">
        <f t="shared" si="319"/>
        <v>8.23236850582004E-4</v>
      </c>
      <c r="DH27" s="7">
        <f t="shared" si="319"/>
        <v>8.0693566875770964E-4</v>
      </c>
      <c r="DI27" s="7">
        <f t="shared" si="319"/>
        <v>7.9095727196021109E-4</v>
      </c>
      <c r="DJ27" s="7">
        <f t="shared" si="319"/>
        <v>7.7529526861771982E-4</v>
      </c>
      <c r="DK27" s="7">
        <f t="shared" si="320"/>
        <v>7.5994339372009864E-4</v>
      </c>
      <c r="DL27" s="7">
        <f t="shared" si="320"/>
        <v>7.4489550631267882E-4</v>
      </c>
      <c r="DM27" s="7">
        <f t="shared" si="320"/>
        <v>7.3014558703984943E-4</v>
      </c>
      <c r="DN27" s="7">
        <f t="shared" si="320"/>
        <v>7.1568773573723785E-4</v>
      </c>
      <c r="DO27" s="7">
        <f t="shared" si="320"/>
        <v>7.0151616907156416E-4</v>
      </c>
      <c r="DP27" s="7">
        <f t="shared" si="320"/>
        <v>6.876252182271786E-4</v>
      </c>
      <c r="DQ27" s="7">
        <f t="shared" si="320"/>
        <v>6.7400932663855251E-4</v>
      </c>
      <c r="DR27" s="7">
        <f t="shared" si="320"/>
        <v>6.6066304776748585E-4</v>
      </c>
      <c r="DS27" s="7">
        <f t="shared" si="320"/>
        <v>6.4758104292448476E-4</v>
      </c>
      <c r="DT27" s="7">
        <f t="shared" si="320"/>
        <v>6.3475807913318776E-4</v>
      </c>
      <c r="DU27" s="7">
        <f t="shared" si="320"/>
        <v>6.221890270370977E-4</v>
      </c>
      <c r="DX27" s="7">
        <f t="shared" si="321"/>
        <v>0</v>
      </c>
      <c r="DY27" s="7">
        <f t="shared" si="322"/>
        <v>0</v>
      </c>
      <c r="DZ27" s="7">
        <f t="shared" si="323"/>
        <v>0</v>
      </c>
      <c r="EA27" s="7">
        <f t="shared" si="324"/>
        <v>0</v>
      </c>
      <c r="EB27" s="7">
        <f t="shared" si="325"/>
        <v>0</v>
      </c>
      <c r="EC27" s="7">
        <f t="shared" si="326"/>
        <v>0</v>
      </c>
      <c r="ED27" s="7">
        <f t="shared" si="327"/>
        <v>3.9211094037338344E-3</v>
      </c>
      <c r="EE27" s="7">
        <f t="shared" si="328"/>
        <v>3.7598333135589607E-3</v>
      </c>
      <c r="EF27" s="7">
        <f t="shared" si="329"/>
        <v>3.6051905443613983E-3</v>
      </c>
      <c r="EG27" s="7">
        <f t="shared" si="330"/>
        <v>3.4569082661938129E-3</v>
      </c>
      <c r="EH27" s="7">
        <f t="shared" si="331"/>
        <v>3.3147248706644722E-3</v>
      </c>
      <c r="EI27" s="7">
        <f t="shared" si="332"/>
        <v>3.1783895093921979E-3</v>
      </c>
      <c r="EJ27" s="7">
        <f t="shared" si="333"/>
        <v>3.0476616514447858E-3</v>
      </c>
      <c r="EK27" s="7">
        <f t="shared" si="334"/>
        <v>2.9223106589800346E-3</v>
      </c>
      <c r="EL27" s="7">
        <f t="shared" si="335"/>
        <v>2.8021153803408096E-3</v>
      </c>
      <c r="EM27" s="7">
        <f t="shared" si="336"/>
        <v>2.6868637598861903E-3</v>
      </c>
      <c r="EN27" s="7">
        <f t="shared" si="337"/>
        <v>2.5763524638702266E-3</v>
      </c>
      <c r="EO27" s="7">
        <f t="shared" si="338"/>
        <v>2.4703865217086231E-3</v>
      </c>
      <c r="EP27" s="7">
        <f t="shared" si="339"/>
        <v>2.3687789819999716E-3</v>
      </c>
      <c r="EQ27" s="7">
        <f t="shared" si="340"/>
        <v>2.2713505826950264E-3</v>
      </c>
      <c r="ER27" s="7">
        <f t="shared" si="341"/>
        <v>2.1779294348319637E-3</v>
      </c>
      <c r="ES27" s="7">
        <f t="shared" si="342"/>
        <v>2.0883507192796798E-3</v>
      </c>
      <c r="ET27" s="7">
        <f t="shared" si="343"/>
        <v>2.0024563959541012E-3</v>
      </c>
      <c r="EU27" s="7">
        <f t="shared" si="344"/>
        <v>1.9200949249944747E-3</v>
      </c>
      <c r="EV27" s="7">
        <f t="shared" si="345"/>
        <v>1.8411209994077906E-3</v>
      </c>
      <c r="EW27" s="7">
        <f t="shared" si="346"/>
        <v>1.7653952887095462E-3</v>
      </c>
      <c r="EX27" s="7">
        <f t="shared" si="347"/>
        <v>1.6927841931086147E-3</v>
      </c>
      <c r="EY27" s="7">
        <f t="shared" si="348"/>
        <v>1.6231596078026367E-3</v>
      </c>
      <c r="EZ27" s="7">
        <f t="shared" si="349"/>
        <v>1.5563986969678279E-3</v>
      </c>
      <c r="FA27" s="7">
        <f t="shared" si="350"/>
        <v>1.4923836770448385E-3</v>
      </c>
      <c r="FB27" s="7">
        <f t="shared" si="351"/>
        <v>1.4310016089379514E-3</v>
      </c>
      <c r="FC27" s="7">
        <f t="shared" si="352"/>
        <v>1.3721441987611994E-3</v>
      </c>
      <c r="FD27" s="7">
        <f t="shared" si="353"/>
        <v>1.315707606779963E-3</v>
      </c>
      <c r="FE27" s="7">
        <f t="shared" si="354"/>
        <v>1.2615922642106501E-3</v>
      </c>
      <c r="FF27" s="7">
        <f t="shared" si="355"/>
        <v>1.2097026975556049E-3</v>
      </c>
      <c r="FG27" s="7">
        <f t="shared" si="356"/>
        <v>1.1599473601630885E-3</v>
      </c>
      <c r="FH27" s="7">
        <f t="shared" si="357"/>
        <v>1.1122384707152192E-3</v>
      </c>
      <c r="FI27" s="7">
        <f t="shared" si="358"/>
        <v>1.0664918583589721E-3</v>
      </c>
      <c r="FJ27" s="7">
        <f t="shared" si="359"/>
        <v>1.0226268142070098E-3</v>
      </c>
      <c r="FK27" s="7">
        <f t="shared" si="360"/>
        <v>9.8056594894621878E-4</v>
      </c>
      <c r="FL27" s="7">
        <f t="shared" si="361"/>
        <v>9.4023505630290807E-4</v>
      </c>
      <c r="FM27" s="7">
        <f t="shared" si="362"/>
        <v>9.0156298212372204E-4</v>
      </c>
      <c r="FN27" s="7">
        <f t="shared" si="363"/>
        <v>8.6448149884125211E-4</v>
      </c>
      <c r="FO27" s="7">
        <f t="shared" si="364"/>
        <v>8.2892518510288625E-4</v>
      </c>
      <c r="FP27" s="7">
        <f t="shared" si="365"/>
        <v>7.9483131035060835E-4</v>
      </c>
      <c r="FQ27" s="7">
        <f t="shared" si="366"/>
        <v>7.6213972414802854E-4</v>
      </c>
      <c r="FR27" s="7">
        <f t="shared" si="367"/>
        <v>7.3079275005939477E-4</v>
      </c>
      <c r="FS27" s="7">
        <f t="shared" si="368"/>
        <v>7.0073508389341139E-4</v>
      </c>
      <c r="FT27" s="7">
        <f t="shared" si="369"/>
        <v>6.7191369613231922E-4</v>
      </c>
      <c r="FU27" s="7">
        <f t="shared" si="370"/>
        <v>6.4427773837404372E-4</v>
      </c>
      <c r="FV27" s="7">
        <f t="shared" si="371"/>
        <v>6.1777845362245636E-4</v>
      </c>
      <c r="FW27" s="7">
        <f t="shared" si="372"/>
        <v>5.9236909026737347E-4</v>
      </c>
      <c r="FX27" s="7">
        <f t="shared" si="373"/>
        <v>5.6800481960259965E-4</v>
      </c>
      <c r="FY27" s="7">
        <f t="shared" si="374"/>
        <v>5.4464265673645528E-4</v>
      </c>
      <c r="FZ27" s="7">
        <f t="shared" si="375"/>
        <v>5.2224138475530498E-4</v>
      </c>
      <c r="GA27" s="7">
        <f t="shared" si="376"/>
        <v>5.0076148200618373E-4</v>
      </c>
      <c r="GB27" s="7">
        <f t="shared" si="377"/>
        <v>4.8016505237042761E-4</v>
      </c>
      <c r="GC27" s="7">
        <f t="shared" si="378"/>
        <v>4.6041575840500252E-4</v>
      </c>
      <c r="GD27" s="7">
        <f t="shared" si="379"/>
        <v>4.4147875723391926E-4</v>
      </c>
      <c r="GE27" s="7">
        <f t="shared" si="380"/>
        <v>4.2332063907630493E-4</v>
      </c>
      <c r="GF27" s="7">
        <f t="shared" si="381"/>
        <v>4.0590936830289576E-4</v>
      </c>
      <c r="GG27" s="7">
        <f t="shared" si="382"/>
        <v>3.892142269169191E-4</v>
      </c>
      <c r="GH27" s="7">
        <f t="shared" si="383"/>
        <v>3.7320576035951026E-4</v>
      </c>
      <c r="GI27" s="7">
        <f t="shared" si="384"/>
        <v>3.5785572554431177E-4</v>
      </c>
      <c r="GJ27" s="7">
        <f t="shared" si="385"/>
        <v>3.4313704102928395E-4</v>
      </c>
      <c r="GK27" s="7">
        <f t="shared" si="386"/>
        <v>3.2902373923803798E-4</v>
      </c>
      <c r="GL27" s="7">
        <f t="shared" si="387"/>
        <v>3.1549092064632044E-4</v>
      </c>
      <c r="GM27" s="7">
        <f t="shared" si="388"/>
        <v>3.0251470985274466E-4</v>
      </c>
      <c r="GN27" s="7">
        <f t="shared" si="389"/>
        <v>2.9007221345645227E-4</v>
      </c>
      <c r="GO27" s="7">
        <f t="shared" si="390"/>
        <v>2.7814147966716111E-4</v>
      </c>
      <c r="GP27" s="7">
        <f t="shared" si="391"/>
        <v>2.6670145957655644E-4</v>
      </c>
      <c r="GQ27" s="7">
        <f t="shared" si="392"/>
        <v>2.557319700225364E-4</v>
      </c>
      <c r="GR27" s="7">
        <f t="shared" si="393"/>
        <v>2.452136579808775E-4</v>
      </c>
      <c r="GS27" s="7">
        <f t="shared" si="394"/>
        <v>2.3512796642150192E-4</v>
      </c>
      <c r="GT27" s="7">
        <f t="shared" si="395"/>
        <v>2.2545710156903737E-4</v>
      </c>
      <c r="GU27" s="7">
        <f t="shared" si="396"/>
        <v>2.1618400151001422E-4</v>
      </c>
      <c r="GV27" s="7">
        <f t="shared" si="397"/>
        <v>2.0729230609118607E-4</v>
      </c>
      <c r="GW27" s="7">
        <f t="shared" si="398"/>
        <v>1.9876632805602043E-4</v>
      </c>
      <c r="GX27" s="7">
        <f t="shared" si="399"/>
        <v>1.9059102536827656E-4</v>
      </c>
      <c r="GY27" s="7">
        <f t="shared" si="400"/>
        <v>1.8275197467396254E-4</v>
      </c>
      <c r="GZ27" s="7">
        <f t="shared" si="401"/>
        <v>1.7523534585481206E-4</v>
      </c>
      <c r="HA27" s="7">
        <f t="shared" si="402"/>
        <v>1.6802787762834596E-4</v>
      </c>
      <c r="HB27" s="7">
        <f t="shared" si="403"/>
        <v>1.6111685415155213E-4</v>
      </c>
      <c r="HC27" s="7">
        <f t="shared" si="404"/>
        <v>1.5449008258682908E-4</v>
      </c>
      <c r="HD27" s="7">
        <f t="shared" si="405"/>
        <v>1.4813587159065612E-4</v>
      </c>
      <c r="HE27" s="7">
        <f t="shared" si="406"/>
        <v>1.4204301068704834E-4</v>
      </c>
      <c r="HF27" s="7">
        <f t="shared" si="407"/>
        <v>1.3620075048934317E-4</v>
      </c>
      <c r="HG27" s="7">
        <f t="shared" si="408"/>
        <v>1.3059878373552583E-4</v>
      </c>
      <c r="HH27" s="7">
        <f t="shared" si="409"/>
        <v>1.2522722710351579E-4</v>
      </c>
      <c r="HI27" s="7">
        <f t="shared" si="410"/>
        <v>1.2007660377444886E-4</v>
      </c>
      <c r="HJ27" s="7">
        <f t="shared" si="411"/>
        <v>1.1513782671309589E-4</v>
      </c>
      <c r="HK27" s="7">
        <f t="shared" si="412"/>
        <v>1.1040218263597795E-4</v>
      </c>
      <c r="HL27" s="7">
        <f t="shared" si="413"/>
        <v>1.0586131663888496E-4</v>
      </c>
      <c r="HM27" s="7">
        <f t="shared" si="414"/>
        <v>1.0150721745664053E-4</v>
      </c>
      <c r="HN27" s="7">
        <f t="shared" si="415"/>
        <v>9.7332203329173467E-5</v>
      </c>
      <c r="HO27" s="7">
        <f t="shared" si="416"/>
        <v>9.3328908448880017E-5</v>
      </c>
      <c r="HP27" s="7">
        <f t="shared" si="417"/>
        <v>8.949026996544724E-5</v>
      </c>
      <c r="HQ27" s="7">
        <f t="shared" si="418"/>
        <v>8.5809515525141474E-5</v>
      </c>
      <c r="HR27" s="7">
        <f t="shared" si="419"/>
        <v>8.2280151322622705E-5</v>
      </c>
      <c r="HS27" s="7">
        <f t="shared" si="420"/>
        <v>7.8895950644194992E-5</v>
      </c>
      <c r="HT27" s="7">
        <f t="shared" si="421"/>
        <v>7.5650942882256114E-5</v>
      </c>
    </row>
    <row r="28" spans="1:228" x14ac:dyDescent="0.3">
      <c r="A28" s="7">
        <f t="shared" si="439"/>
        <v>6</v>
      </c>
      <c r="B28" s="188">
        <v>0</v>
      </c>
      <c r="C28" s="188">
        <f t="shared" si="422"/>
        <v>0.11042506887306983</v>
      </c>
      <c r="D28" s="188">
        <f t="shared" si="423"/>
        <v>1.453478247904506E-2</v>
      </c>
      <c r="E28" s="188">
        <f t="shared" si="424"/>
        <v>8.1991176640996727E-2</v>
      </c>
      <c r="F28" s="188">
        <f t="shared" si="425"/>
        <v>0.25740415877932166</v>
      </c>
      <c r="G28" s="188">
        <f t="shared" si="426"/>
        <v>3.8604530334818532E-2</v>
      </c>
      <c r="H28" s="188">
        <f t="shared" si="427"/>
        <v>2.1023378625896596E-3</v>
      </c>
      <c r="I28" s="188">
        <f t="shared" si="428"/>
        <v>0</v>
      </c>
      <c r="J28" s="188">
        <f t="shared" si="429"/>
        <v>2.3400378070847421E-2</v>
      </c>
      <c r="K28" s="188">
        <f t="shared" si="430"/>
        <v>4.0696309688430295E-3</v>
      </c>
      <c r="L28" s="188">
        <f t="shared" si="431"/>
        <v>7.3581825190638092E-2</v>
      </c>
      <c r="M28" s="188">
        <f t="shared" si="432"/>
        <v>1.8369307246405953E-2</v>
      </c>
      <c r="N28" s="188">
        <f t="shared" si="433"/>
        <v>0.11327739468617004</v>
      </c>
      <c r="O28" s="188">
        <f t="shared" si="434"/>
        <v>6.1231024154686509E-3</v>
      </c>
      <c r="P28" s="188">
        <f t="shared" si="435"/>
        <v>0.26489457068629713</v>
      </c>
      <c r="Q28" s="188">
        <f t="shared" si="436"/>
        <v>0.10181861434266799</v>
      </c>
      <c r="R28" s="188">
        <f t="shared" si="307"/>
        <v>1.1105968785771796</v>
      </c>
      <c r="S28" s="188">
        <f t="shared" si="308"/>
        <v>0.11105968785771797</v>
      </c>
      <c r="T28" s="188">
        <f t="shared" si="309"/>
        <v>0.11105968785771797</v>
      </c>
      <c r="U28" s="188">
        <f t="shared" si="310"/>
        <v>0.88847750286174376</v>
      </c>
      <c r="V28" s="188">
        <f t="shared" si="437"/>
        <v>2.3231387653427658E-2</v>
      </c>
      <c r="W28" s="188">
        <f t="shared" si="438"/>
        <v>2.1326147644939168E-2</v>
      </c>
      <c r="Y28" s="7">
        <f t="shared" si="311"/>
        <v>0</v>
      </c>
      <c r="Z28" s="7">
        <f t="shared" si="311"/>
        <v>0</v>
      </c>
      <c r="AA28" s="7">
        <f t="shared" si="311"/>
        <v>0</v>
      </c>
      <c r="AB28" s="7">
        <f t="shared" si="311"/>
        <v>0</v>
      </c>
      <c r="AC28" s="7">
        <f t="shared" si="311"/>
        <v>0</v>
      </c>
      <c r="AD28" s="7">
        <f t="shared" si="311"/>
        <v>0</v>
      </c>
      <c r="AE28" s="7">
        <f t="shared" si="311"/>
        <v>0</v>
      </c>
      <c r="AF28" s="7">
        <f t="shared" si="311"/>
        <v>3.8000951914529558E-3</v>
      </c>
      <c r="AG28" s="7">
        <f t="shared" si="311"/>
        <v>3.7248482651015551E-3</v>
      </c>
      <c r="AH28" s="7">
        <f t="shared" si="311"/>
        <v>3.6510913277215083E-3</v>
      </c>
      <c r="AI28" s="7">
        <f t="shared" si="312"/>
        <v>3.5787948755544373E-3</v>
      </c>
      <c r="AJ28" s="7">
        <f t="shared" si="312"/>
        <v>3.5079299890554724E-3</v>
      </c>
      <c r="AK28" s="7">
        <f t="shared" si="312"/>
        <v>3.4384683213251458E-3</v>
      </c>
      <c r="AL28" s="7">
        <f t="shared" si="312"/>
        <v>3.3703820867702033E-3</v>
      </c>
      <c r="AM28" s="7">
        <f t="shared" si="312"/>
        <v>3.3036440499890261E-3</v>
      </c>
      <c r="AN28" s="7">
        <f t="shared" si="312"/>
        <v>3.2382275148769993E-3</v>
      </c>
      <c r="AO28" s="7">
        <f t="shared" si="312"/>
        <v>3.1741063139478641E-3</v>
      </c>
      <c r="AP28" s="7">
        <f t="shared" si="312"/>
        <v>3.1112547978662795E-3</v>
      </c>
      <c r="AQ28" s="7">
        <f t="shared" si="312"/>
        <v>3.049647825187803E-3</v>
      </c>
      <c r="AR28" s="7">
        <f t="shared" si="312"/>
        <v>2.9892607523019431E-3</v>
      </c>
      <c r="AS28" s="7">
        <f t="shared" si="313"/>
        <v>2.9300694235742963E-3</v>
      </c>
      <c r="AT28" s="7">
        <f t="shared" si="313"/>
        <v>2.8720501616842161E-3</v>
      </c>
      <c r="AU28" s="7">
        <f t="shared" si="313"/>
        <v>2.8151797581533228E-3</v>
      </c>
      <c r="AV28" s="7">
        <f t="shared" si="313"/>
        <v>2.7594354640619349E-3</v>
      </c>
      <c r="AW28" s="7">
        <f t="shared" si="313"/>
        <v>2.7047949809490984E-3</v>
      </c>
      <c r="AX28" s="7">
        <f t="shared" si="313"/>
        <v>2.6512364518930824E-3</v>
      </c>
      <c r="AY28" s="7">
        <f t="shared" si="313"/>
        <v>2.5987384527680988E-3</v>
      </c>
      <c r="AZ28" s="7">
        <f t="shared" si="313"/>
        <v>2.5472799836745619E-3</v>
      </c>
      <c r="BA28" s="7">
        <f t="shared" si="313"/>
        <v>2.4968404605386317E-3</v>
      </c>
      <c r="BB28" s="7">
        <f t="shared" si="313"/>
        <v>2.4473997068786236E-3</v>
      </c>
      <c r="BC28" s="7">
        <f t="shared" si="314"/>
        <v>2.3989379457337551E-3</v>
      </c>
      <c r="BD28" s="7">
        <f t="shared" si="314"/>
        <v>2.3514357917534569E-3</v>
      </c>
      <c r="BE28" s="7">
        <f t="shared" si="314"/>
        <v>2.304874243442754E-3</v>
      </c>
      <c r="BF28" s="7">
        <f t="shared" si="314"/>
        <v>2.2592346755615188E-3</v>
      </c>
      <c r="BG28" s="7">
        <f t="shared" si="314"/>
        <v>2.2144988316740045E-3</v>
      </c>
      <c r="BH28" s="7">
        <f t="shared" si="314"/>
        <v>2.1706488168462159E-3</v>
      </c>
      <c r="BI28" s="7">
        <f t="shared" si="314"/>
        <v>2.127667090487553E-3</v>
      </c>
      <c r="BJ28" s="7">
        <f t="shared" si="314"/>
        <v>2.0855364593343291E-3</v>
      </c>
      <c r="BK28" s="7">
        <f t="shared" si="314"/>
        <v>2.0442400705723805E-3</v>
      </c>
      <c r="BL28" s="7">
        <f t="shared" si="314"/>
        <v>2.0037614050955662E-3</v>
      </c>
      <c r="BM28" s="7">
        <f t="shared" si="315"/>
        <v>1.9640842708979448E-3</v>
      </c>
      <c r="BN28" s="7">
        <f t="shared" si="315"/>
        <v>1.9251927965968274E-3</v>
      </c>
      <c r="BO28" s="7">
        <f t="shared" si="315"/>
        <v>1.8870714250839218E-3</v>
      </c>
      <c r="BP28" s="7">
        <f t="shared" si="315"/>
        <v>1.8497049073023688E-3</v>
      </c>
      <c r="BQ28" s="7">
        <f t="shared" si="315"/>
        <v>1.8130782961467684E-3</v>
      </c>
      <c r="BR28" s="7">
        <f t="shared" si="315"/>
        <v>1.7771769404843424E-3</v>
      </c>
      <c r="BS28" s="7">
        <f t="shared" si="315"/>
        <v>1.7419864792941047E-3</v>
      </c>
      <c r="BT28" s="7">
        <f t="shared" si="315"/>
        <v>1.7074928359223846E-3</v>
      </c>
      <c r="BU28" s="7">
        <f t="shared" si="315"/>
        <v>1.6736822124519034E-3</v>
      </c>
      <c r="BV28" s="7">
        <f t="shared" si="315"/>
        <v>1.640541084182486E-3</v>
      </c>
      <c r="BW28" s="7">
        <f t="shared" si="316"/>
        <v>1.6080561942208918E-3</v>
      </c>
      <c r="BX28" s="7">
        <f t="shared" si="316"/>
        <v>1.5762145481780321E-3</v>
      </c>
      <c r="BY28" s="7">
        <f t="shared" si="316"/>
        <v>1.5450034089709178E-3</v>
      </c>
      <c r="BZ28" s="7">
        <f t="shared" si="316"/>
        <v>1.5144102917276985E-3</v>
      </c>
      <c r="CA28" s="7">
        <f t="shared" si="316"/>
        <v>1.4844229587935775E-3</v>
      </c>
      <c r="CB28" s="7">
        <f t="shared" si="316"/>
        <v>1.4550294148355659E-3</v>
      </c>
      <c r="CC28" s="7">
        <f t="shared" si="316"/>
        <v>1.4262179020441287E-3</v>
      </c>
      <c r="CD28" s="7">
        <f t="shared" si="316"/>
        <v>1.3979768954299962E-3</v>
      </c>
      <c r="CE28" s="7">
        <f t="shared" si="316"/>
        <v>1.3702950982139768E-3</v>
      </c>
      <c r="CF28" s="7">
        <f t="shared" si="316"/>
        <v>1.3431614373081004E-3</v>
      </c>
      <c r="CG28" s="7">
        <f t="shared" si="317"/>
        <v>1.3165650588861854E-3</v>
      </c>
      <c r="CH28" s="7">
        <f t="shared" si="317"/>
        <v>1.2904953240422618E-3</v>
      </c>
      <c r="CI28" s="7">
        <f t="shared" si="317"/>
        <v>1.2649418045348059E-3</v>
      </c>
      <c r="CJ28" s="7">
        <f t="shared" si="317"/>
        <v>1.2398942786152741E-3</v>
      </c>
      <c r="CK28" s="7">
        <f t="shared" si="317"/>
        <v>1.2153427269393073E-3</v>
      </c>
      <c r="CL28" s="7">
        <f t="shared" si="317"/>
        <v>1.191277328558938E-3</v>
      </c>
      <c r="CM28" s="7">
        <f t="shared" si="317"/>
        <v>1.1676884569938809E-3</v>
      </c>
      <c r="CN28" s="7">
        <f t="shared" si="317"/>
        <v>1.1445666763810255E-3</v>
      </c>
      <c r="CO28" s="7">
        <f t="shared" si="317"/>
        <v>1.1219027376998029E-3</v>
      </c>
      <c r="CP28" s="7">
        <f t="shared" si="317"/>
        <v>1.0996875750725491E-3</v>
      </c>
      <c r="CQ28" s="7">
        <f t="shared" si="318"/>
        <v>1.0779123021380473E-3</v>
      </c>
      <c r="CR28" s="7">
        <f t="shared" si="318"/>
        <v>1.0565682084967439E-3</v>
      </c>
      <c r="CS28" s="7">
        <f t="shared" si="318"/>
        <v>1.0356467562266053E-3</v>
      </c>
      <c r="CT28" s="7">
        <f t="shared" si="318"/>
        <v>1.0151395764677539E-3</v>
      </c>
      <c r="CU28" s="7">
        <f t="shared" si="318"/>
        <v>9.95038466074877E-4</v>
      </c>
      <c r="CV28" s="7">
        <f t="shared" si="318"/>
        <v>9.7533538433579455E-4</v>
      </c>
      <c r="CW28" s="7">
        <f t="shared" si="318"/>
        <v>9.5602244975506907E-4</v>
      </c>
      <c r="CX28" s="7">
        <f t="shared" si="318"/>
        <v>9.3709193690138528E-4</v>
      </c>
      <c r="CY28" s="7">
        <f t="shared" si="318"/>
        <v>9.1853627331720379E-4</v>
      </c>
      <c r="CZ28" s="7">
        <f t="shared" si="318"/>
        <v>9.0034803648965476E-4</v>
      </c>
      <c r="DA28" s="7">
        <f t="shared" si="319"/>
        <v>8.8251995088150386E-4</v>
      </c>
      <c r="DB28" s="7">
        <f t="shared" si="319"/>
        <v>8.6504488502079258E-4</v>
      </c>
      <c r="DC28" s="7">
        <f t="shared" si="319"/>
        <v>8.4791584864817482E-4</v>
      </c>
      <c r="DD28" s="7">
        <f t="shared" si="319"/>
        <v>8.3112598992071077E-4</v>
      </c>
      <c r="DE28" s="7">
        <f t="shared" si="319"/>
        <v>8.1466859267104684E-4</v>
      </c>
      <c r="DF28" s="7">
        <f t="shared" si="319"/>
        <v>7.9853707372084149E-4</v>
      </c>
      <c r="DG28" s="7">
        <f t="shared" si="319"/>
        <v>7.8272498024742571E-4</v>
      </c>
      <c r="DH28" s="7">
        <f t="shared" si="319"/>
        <v>7.6722598720258331E-4</v>
      </c>
      <c r="DI28" s="7">
        <f t="shared" si="319"/>
        <v>7.5203389478243569E-4</v>
      </c>
      <c r="DJ28" s="7">
        <f t="shared" si="319"/>
        <v>7.3714262594745986E-4</v>
      </c>
      <c r="DK28" s="7">
        <f t="shared" si="320"/>
        <v>7.2254622399154918E-4</v>
      </c>
      <c r="DL28" s="7">
        <f t="shared" si="320"/>
        <v>7.0823885015932687E-4</v>
      </c>
      <c r="DM28" s="7">
        <f t="shared" si="320"/>
        <v>6.9421478131047874E-4</v>
      </c>
      <c r="DN28" s="7">
        <f t="shared" si="320"/>
        <v>6.8046840763046849E-4</v>
      </c>
      <c r="DO28" s="7">
        <f t="shared" si="320"/>
        <v>6.6699423038654141E-4</v>
      </c>
      <c r="DP28" s="7">
        <f t="shared" si="320"/>
        <v>6.5378685972815548E-4</v>
      </c>
      <c r="DQ28" s="7">
        <f t="shared" si="320"/>
        <v>6.4084101253092222E-4</v>
      </c>
      <c r="DR28" s="7">
        <f t="shared" si="320"/>
        <v>6.2815151028337141E-4</v>
      </c>
      <c r="DS28" s="7">
        <f t="shared" si="320"/>
        <v>6.1571327701539266E-4</v>
      </c>
      <c r="DT28" s="7">
        <f t="shared" si="320"/>
        <v>6.0352133726784038E-4</v>
      </c>
      <c r="DU28" s="7">
        <f t="shared" si="320"/>
        <v>5.9157081410225851E-4</v>
      </c>
      <c r="DX28" s="7">
        <f t="shared" si="321"/>
        <v>0</v>
      </c>
      <c r="DY28" s="7">
        <f t="shared" si="322"/>
        <v>0</v>
      </c>
      <c r="DZ28" s="7">
        <f t="shared" si="323"/>
        <v>0</v>
      </c>
      <c r="EA28" s="7">
        <f t="shared" si="324"/>
        <v>0</v>
      </c>
      <c r="EB28" s="7">
        <f t="shared" si="325"/>
        <v>0</v>
      </c>
      <c r="EC28" s="7">
        <f t="shared" si="326"/>
        <v>0</v>
      </c>
      <c r="ED28" s="7">
        <f t="shared" si="327"/>
        <v>0</v>
      </c>
      <c r="EE28" s="7">
        <f t="shared" si="328"/>
        <v>3.6543274649114533E-3</v>
      </c>
      <c r="EF28" s="7">
        <f t="shared" si="329"/>
        <v>3.5040241744196425E-3</v>
      </c>
      <c r="EG28" s="7">
        <f t="shared" si="330"/>
        <v>3.3599028912464439E-3</v>
      </c>
      <c r="EH28" s="7">
        <f t="shared" si="331"/>
        <v>3.2217093480743368E-3</v>
      </c>
      <c r="EI28" s="7">
        <f t="shared" si="332"/>
        <v>3.0891997356563643E-3</v>
      </c>
      <c r="EJ28" s="7">
        <f t="shared" si="333"/>
        <v>2.9621402726733937E-3</v>
      </c>
      <c r="EK28" s="7">
        <f t="shared" si="334"/>
        <v>2.8403067932832584E-3</v>
      </c>
      <c r="EL28" s="7">
        <f t="shared" si="335"/>
        <v>2.7234843516340526E-3</v>
      </c>
      <c r="EM28" s="7">
        <f t="shared" si="336"/>
        <v>2.611466842643931E-3</v>
      </c>
      <c r="EN28" s="7">
        <f t="shared" si="337"/>
        <v>2.5040566383783183E-3</v>
      </c>
      <c r="EO28" s="7">
        <f t="shared" si="338"/>
        <v>2.4010642393828864E-3</v>
      </c>
      <c r="EP28" s="7">
        <f t="shared" si="339"/>
        <v>2.3023079403575067E-3</v>
      </c>
      <c r="EQ28" s="7">
        <f t="shared" si="340"/>
        <v>2.207613509580892E-3</v>
      </c>
      <c r="ER28" s="7">
        <f t="shared" si="341"/>
        <v>2.1168138815206828E-3</v>
      </c>
      <c r="ES28" s="7">
        <f t="shared" si="342"/>
        <v>2.0297488620865255E-3</v>
      </c>
      <c r="ET28" s="7">
        <f t="shared" si="343"/>
        <v>1.9462648460061563E-3</v>
      </c>
      <c r="EU28" s="7">
        <f t="shared" si="344"/>
        <v>1.8662145458258675E-3</v>
      </c>
      <c r="EV28" s="7">
        <f t="shared" si="345"/>
        <v>1.7894567320572261E-3</v>
      </c>
      <c r="EW28" s="7">
        <f t="shared" si="346"/>
        <v>1.7158559840116654E-3</v>
      </c>
      <c r="EX28" s="7">
        <f t="shared" si="347"/>
        <v>1.6452824508832544E-3</v>
      </c>
      <c r="EY28" s="7">
        <f t="shared" si="348"/>
        <v>1.5776116226581803E-3</v>
      </c>
      <c r="EZ28" s="7">
        <f t="shared" si="349"/>
        <v>1.5127241104468589E-3</v>
      </c>
      <c r="FA28" s="7">
        <f t="shared" si="350"/>
        <v>1.4505054358508807E-3</v>
      </c>
      <c r="FB28" s="7">
        <f t="shared" si="351"/>
        <v>1.3908458289935265E-3</v>
      </c>
      <c r="FC28" s="7">
        <f t="shared" si="352"/>
        <v>1.3336400348571871E-3</v>
      </c>
      <c r="FD28" s="7">
        <f t="shared" si="353"/>
        <v>1.2787871275861855E-3</v>
      </c>
      <c r="FE28" s="7">
        <f t="shared" si="354"/>
        <v>1.2261903324274873E-3</v>
      </c>
      <c r="FF28" s="7">
        <f t="shared" si="355"/>
        <v>1.1757568549948451E-3</v>
      </c>
      <c r="FG28" s="7">
        <f t="shared" si="356"/>
        <v>1.1273977175554968E-3</v>
      </c>
      <c r="FH28" s="7">
        <f t="shared" si="357"/>
        <v>1.0810276020503619E-3</v>
      </c>
      <c r="FI28" s="7">
        <f t="shared" si="358"/>
        <v>1.0365646995708351E-3</v>
      </c>
      <c r="FJ28" s="7">
        <f t="shared" si="359"/>
        <v>9.9393056602666463E-4</v>
      </c>
      <c r="FK28" s="7">
        <f t="shared" si="360"/>
        <v>9.5304998375027414E-4</v>
      </c>
      <c r="FL28" s="7">
        <f t="shared" si="361"/>
        <v>9.1385082879323935E-4</v>
      </c>
      <c r="FM28" s="7">
        <f t="shared" si="362"/>
        <v>8.7626394368095397E-4</v>
      </c>
      <c r="FN28" s="7">
        <f t="shared" si="363"/>
        <v>8.4022301540093147E-4</v>
      </c>
      <c r="FO28" s="7">
        <f t="shared" si="364"/>
        <v>8.0566445840944624E-4</v>
      </c>
      <c r="FP28" s="7">
        <f t="shared" si="365"/>
        <v>7.7252730245011743E-4</v>
      </c>
      <c r="FQ28" s="7">
        <f t="shared" si="366"/>
        <v>7.4075308498659537E-4</v>
      </c>
      <c r="FR28" s="7">
        <f t="shared" si="367"/>
        <v>7.10285748059488E-4</v>
      </c>
      <c r="FS28" s="7">
        <f t="shared" si="368"/>
        <v>6.8107153938556497E-4</v>
      </c>
      <c r="FT28" s="7">
        <f t="shared" si="369"/>
        <v>6.530589175247982E-4</v>
      </c>
      <c r="FU28" s="7">
        <f t="shared" si="370"/>
        <v>6.2619846094790963E-4</v>
      </c>
      <c r="FV28" s="7">
        <f t="shared" si="371"/>
        <v>6.0044278084394936E-4</v>
      </c>
      <c r="FW28" s="7">
        <f t="shared" si="372"/>
        <v>5.7574643751417064E-4</v>
      </c>
      <c r="FX28" s="7">
        <f t="shared" si="373"/>
        <v>5.5206586020460234E-4</v>
      </c>
      <c r="FY28" s="7">
        <f t="shared" si="374"/>
        <v>5.2935927023594796E-4</v>
      </c>
      <c r="FZ28" s="7">
        <f t="shared" si="375"/>
        <v>5.075866072951511E-4</v>
      </c>
      <c r="GA28" s="7">
        <f t="shared" si="376"/>
        <v>4.8670945875863806E-4</v>
      </c>
      <c r="GB28" s="7">
        <f t="shared" si="377"/>
        <v>4.6669099192244242E-4</v>
      </c>
      <c r="GC28" s="7">
        <f t="shared" si="378"/>
        <v>4.4749588901983308E-4</v>
      </c>
      <c r="GD28" s="7">
        <f t="shared" si="379"/>
        <v>4.2909028491153168E-4</v>
      </c>
      <c r="GE28" s="7">
        <f t="shared" si="380"/>
        <v>4.1144170733890568E-4</v>
      </c>
      <c r="GF28" s="7">
        <f t="shared" si="381"/>
        <v>3.9451901963442822E-4</v>
      </c>
      <c r="GG28" s="7">
        <f t="shared" si="382"/>
        <v>3.7829236578853153E-4</v>
      </c>
      <c r="GH28" s="7">
        <f t="shared" si="383"/>
        <v>3.6273311777590053E-4</v>
      </c>
      <c r="GI28" s="7">
        <f t="shared" si="384"/>
        <v>3.4781382504814611E-4</v>
      </c>
      <c r="GJ28" s="7">
        <f t="shared" si="385"/>
        <v>3.3350816610399324E-4</v>
      </c>
      <c r="GK28" s="7">
        <f t="shared" si="386"/>
        <v>3.1979090205127008E-4</v>
      </c>
      <c r="GL28" s="7">
        <f t="shared" si="387"/>
        <v>3.0663783207897529E-4</v>
      </c>
      <c r="GM28" s="7">
        <f t="shared" si="388"/>
        <v>2.9402575076079371E-4</v>
      </c>
      <c r="GN28" s="7">
        <f t="shared" si="389"/>
        <v>2.8193240711465875E-4</v>
      </c>
      <c r="GO28" s="7">
        <f t="shared" si="390"/>
        <v>2.7033646534630726E-4</v>
      </c>
      <c r="GP28" s="7">
        <f t="shared" si="391"/>
        <v>2.5921746720735268E-4</v>
      </c>
      <c r="GQ28" s="7">
        <f t="shared" si="392"/>
        <v>2.4855579590166897E-4</v>
      </c>
      <c r="GR28" s="7">
        <f t="shared" si="393"/>
        <v>2.383326414762548E-4</v>
      </c>
      <c r="GS28" s="7">
        <f t="shared" si="394"/>
        <v>2.2852996763559602E-4</v>
      </c>
      <c r="GT28" s="7">
        <f t="shared" si="395"/>
        <v>2.1913047992098246E-4</v>
      </c>
      <c r="GU28" s="7">
        <f t="shared" si="396"/>
        <v>2.1011759519857316E-4</v>
      </c>
      <c r="GV28" s="7">
        <f t="shared" si="397"/>
        <v>2.0147541240247676E-4</v>
      </c>
      <c r="GW28" s="7">
        <f t="shared" si="398"/>
        <v>1.9318868448111099E-4</v>
      </c>
      <c r="GX28" s="7">
        <f t="shared" si="399"/>
        <v>1.8524279149749036E-4</v>
      </c>
      <c r="GY28" s="7">
        <f t="shared" si="400"/>
        <v>1.7762371483583475E-4</v>
      </c>
      <c r="GZ28" s="7">
        <f t="shared" si="401"/>
        <v>1.7031801246910488E-4</v>
      </c>
      <c r="HA28" s="7">
        <f t="shared" si="402"/>
        <v>1.6331279524379354E-4</v>
      </c>
      <c r="HB28" s="7">
        <f t="shared" si="403"/>
        <v>1.5659570414009436E-4</v>
      </c>
      <c r="HC28" s="7">
        <f t="shared" si="404"/>
        <v>1.5015488846740579E-4</v>
      </c>
      <c r="HD28" s="7">
        <f t="shared" si="405"/>
        <v>1.4397898495662845E-4</v>
      </c>
      <c r="HE28" s="7">
        <f t="shared" si="406"/>
        <v>1.380570977124098E-4</v>
      </c>
      <c r="HF28" s="7">
        <f t="shared" si="407"/>
        <v>1.3237877898997447E-4</v>
      </c>
      <c r="HG28" s="7">
        <f t="shared" si="408"/>
        <v>1.2693401076256845E-4</v>
      </c>
      <c r="HH28" s="7">
        <f t="shared" si="409"/>
        <v>1.2171318704709092E-4</v>
      </c>
      <c r="HI28" s="7">
        <f t="shared" si="410"/>
        <v>1.1670709695662068E-4</v>
      </c>
      <c r="HJ28" s="7">
        <f t="shared" si="411"/>
        <v>1.1190690845004652E-4</v>
      </c>
      <c r="HK28" s="7">
        <f t="shared" si="412"/>
        <v>1.0730415275004211E-4</v>
      </c>
      <c r="HL28" s="7">
        <f t="shared" si="413"/>
        <v>1.0289070940194825E-4</v>
      </c>
      <c r="HM28" s="7">
        <f t="shared" si="414"/>
        <v>9.8658791947194715E-5</v>
      </c>
      <c r="HN28" s="7">
        <f t="shared" si="415"/>
        <v>9.4600934185951708E-5</v>
      </c>
      <c r="HO28" s="7">
        <f t="shared" si="416"/>
        <v>9.0709977004836573E-5</v>
      </c>
      <c r="HP28" s="7">
        <f t="shared" si="417"/>
        <v>8.697905574636184E-5</v>
      </c>
      <c r="HQ28" s="7">
        <f t="shared" si="418"/>
        <v>8.3401588097916024E-5</v>
      </c>
      <c r="HR28" s="7">
        <f t="shared" si="419"/>
        <v>7.997126247884611E-5</v>
      </c>
      <c r="HS28" s="7">
        <f t="shared" si="420"/>
        <v>7.6682026905194891E-5</v>
      </c>
      <c r="HT28" s="7">
        <f t="shared" si="421"/>
        <v>7.3528078312438462E-5</v>
      </c>
    </row>
    <row r="29" spans="1:228" x14ac:dyDescent="0.3">
      <c r="A29" s="7">
        <f t="shared" si="439"/>
        <v>7</v>
      </c>
      <c r="B29" s="188">
        <v>0</v>
      </c>
      <c r="C29" s="188">
        <f t="shared" si="422"/>
        <v>0.10966230720596189</v>
      </c>
      <c r="D29" s="188">
        <f t="shared" si="423"/>
        <v>1.4391567805363797E-2</v>
      </c>
      <c r="E29" s="188">
        <f t="shared" si="424"/>
        <v>7.7389365497984253E-2</v>
      </c>
      <c r="F29" s="188">
        <f t="shared" si="425"/>
        <v>0.2515250396676455</v>
      </c>
      <c r="G29" s="188">
        <f t="shared" si="426"/>
        <v>3.8207206722044133E-2</v>
      </c>
      <c r="H29" s="188">
        <f t="shared" si="427"/>
        <v>1.9843427050765194E-3</v>
      </c>
      <c r="I29" s="188">
        <f t="shared" si="428"/>
        <v>0</v>
      </c>
      <c r="J29" s="188">
        <f t="shared" si="429"/>
        <v>2.286591269705868E-2</v>
      </c>
      <c r="K29" s="188">
        <f t="shared" si="430"/>
        <v>3.9766804690536837E-3</v>
      </c>
      <c r="L29" s="188">
        <f t="shared" si="431"/>
        <v>6.945199467767818E-2</v>
      </c>
      <c r="M29" s="188">
        <f t="shared" si="432"/>
        <v>1.6365192278949094E-2</v>
      </c>
      <c r="N29" s="188">
        <f t="shared" si="433"/>
        <v>0.10091868572018607</v>
      </c>
      <c r="O29" s="188">
        <f t="shared" si="434"/>
        <v>5.4550640929830309E-3</v>
      </c>
      <c r="P29" s="188">
        <f t="shared" si="435"/>
        <v>0.25002718083964143</v>
      </c>
      <c r="Q29" s="188">
        <f t="shared" si="436"/>
        <v>7.7991345861766689E-2</v>
      </c>
      <c r="R29" s="188">
        <f t="shared" si="307"/>
        <v>1.0402118862413929</v>
      </c>
      <c r="S29" s="188">
        <f t="shared" si="308"/>
        <v>0.1040211886241393</v>
      </c>
      <c r="T29" s="188">
        <f t="shared" si="309"/>
        <v>0.1040211886241393</v>
      </c>
      <c r="U29" s="188">
        <f t="shared" si="310"/>
        <v>0.83216950899311437</v>
      </c>
      <c r="V29" s="188">
        <f t="shared" si="437"/>
        <v>2.6571470548417665E-2</v>
      </c>
      <c r="W29" s="188">
        <f t="shared" si="438"/>
        <v>2.4103325977670679E-2</v>
      </c>
      <c r="Y29" s="7">
        <f t="shared" si="311"/>
        <v>0</v>
      </c>
      <c r="Z29" s="7">
        <f t="shared" si="311"/>
        <v>0</v>
      </c>
      <c r="AA29" s="7">
        <f t="shared" si="311"/>
        <v>0</v>
      </c>
      <c r="AB29" s="7">
        <f t="shared" si="311"/>
        <v>0</v>
      </c>
      <c r="AC29" s="7">
        <f t="shared" si="311"/>
        <v>0</v>
      </c>
      <c r="AD29" s="7">
        <f t="shared" si="311"/>
        <v>0</v>
      </c>
      <c r="AE29" s="7">
        <f t="shared" si="311"/>
        <v>0</v>
      </c>
      <c r="AF29" s="7">
        <f t="shared" si="311"/>
        <v>0</v>
      </c>
      <c r="AG29" s="7">
        <f t="shared" si="311"/>
        <v>3.5592610273336217E-3</v>
      </c>
      <c r="AH29" s="7">
        <f t="shared" si="311"/>
        <v>3.4887829369448431E-3</v>
      </c>
      <c r="AI29" s="7">
        <f t="shared" si="312"/>
        <v>3.4197004062485759E-3</v>
      </c>
      <c r="AJ29" s="7">
        <f t="shared" si="312"/>
        <v>3.3519858013114408E-3</v>
      </c>
      <c r="AK29" s="7">
        <f t="shared" si="312"/>
        <v>3.2856120353885535E-3</v>
      </c>
      <c r="AL29" s="7">
        <f t="shared" si="312"/>
        <v>3.22055255808856E-3</v>
      </c>
      <c r="AM29" s="7">
        <f t="shared" si="312"/>
        <v>3.1567813447530733E-3</v>
      </c>
      <c r="AN29" s="7">
        <f t="shared" si="312"/>
        <v>3.0942728860464956E-3</v>
      </c>
      <c r="AO29" s="7">
        <f t="shared" si="312"/>
        <v>3.0330021777518401E-3</v>
      </c>
      <c r="AP29" s="7">
        <f t="shared" si="312"/>
        <v>2.9729447107688513E-3</v>
      </c>
      <c r="AQ29" s="7">
        <f t="shared" si="312"/>
        <v>2.9140764613099519E-3</v>
      </c>
      <c r="AR29" s="7">
        <f t="shared" si="312"/>
        <v>2.8563738812904583E-3</v>
      </c>
      <c r="AS29" s="7">
        <f t="shared" si="313"/>
        <v>2.7998138889089997E-3</v>
      </c>
      <c r="AT29" s="7">
        <f t="shared" si="313"/>
        <v>2.7443738594144082E-3</v>
      </c>
      <c r="AU29" s="7">
        <f t="shared" si="313"/>
        <v>2.6900316160557445E-3</v>
      </c>
      <c r="AV29" s="7">
        <f t="shared" si="313"/>
        <v>2.6367654212110696E-3</v>
      </c>
      <c r="AW29" s="7">
        <f t="shared" si="313"/>
        <v>2.5845539676922326E-3</v>
      </c>
      <c r="AX29" s="7">
        <f t="shared" si="313"/>
        <v>2.5333763702216176E-3</v>
      </c>
      <c r="AY29" s="7">
        <f t="shared" si="313"/>
        <v>2.4832121570779182E-3</v>
      </c>
      <c r="AZ29" s="7">
        <f t="shared" si="313"/>
        <v>2.4340412619069723E-3</v>
      </c>
      <c r="BA29" s="7">
        <f t="shared" si="313"/>
        <v>2.3858440156951351E-3</v>
      </c>
      <c r="BB29" s="7">
        <f t="shared" si="313"/>
        <v>2.3386011389012074E-3</v>
      </c>
      <c r="BC29" s="7">
        <f t="shared" si="314"/>
        <v>2.2922937337446574E-3</v>
      </c>
      <c r="BD29" s="7">
        <f t="shared" si="314"/>
        <v>2.2469032766458891E-3</v>
      </c>
      <c r="BE29" s="7">
        <f t="shared" si="314"/>
        <v>2.2024116108168993E-3</v>
      </c>
      <c r="BF29" s="7">
        <f t="shared" si="314"/>
        <v>2.1588009389981143E-3</v>
      </c>
      <c r="BG29" s="7">
        <f t="shared" si="314"/>
        <v>2.1160538163393482E-3</v>
      </c>
      <c r="BH29" s="7">
        <f t="shared" si="314"/>
        <v>2.0741531434215125E-3</v>
      </c>
      <c r="BI29" s="7">
        <f t="shared" si="314"/>
        <v>2.0330821594167999E-3</v>
      </c>
      <c r="BJ29" s="7">
        <f t="shared" si="314"/>
        <v>1.9928244353839934E-3</v>
      </c>
      <c r="BK29" s="7">
        <f t="shared" si="314"/>
        <v>1.9533638676966611E-3</v>
      </c>
      <c r="BL29" s="7">
        <f t="shared" si="314"/>
        <v>1.9146846716016225E-3</v>
      </c>
      <c r="BM29" s="7">
        <f t="shared" si="315"/>
        <v>1.876771374904701E-3</v>
      </c>
      <c r="BN29" s="7">
        <f t="shared" si="315"/>
        <v>1.8396088117816746E-3</v>
      </c>
      <c r="BO29" s="7">
        <f t="shared" si="315"/>
        <v>1.8031821167118101E-3</v>
      </c>
      <c r="BP29" s="7">
        <f t="shared" si="315"/>
        <v>1.7674767185313733E-3</v>
      </c>
      <c r="BQ29" s="7">
        <f t="shared" si="315"/>
        <v>1.7324783346050489E-3</v>
      </c>
      <c r="BR29" s="7">
        <f t="shared" si="315"/>
        <v>1.698172965112558E-3</v>
      </c>
      <c r="BS29" s="7">
        <f t="shared" si="315"/>
        <v>1.6645468874487354E-3</v>
      </c>
      <c r="BT29" s="7">
        <f t="shared" si="315"/>
        <v>1.6315866507341334E-3</v>
      </c>
      <c r="BU29" s="7">
        <f t="shared" si="315"/>
        <v>1.5992790704346077E-3</v>
      </c>
      <c r="BV29" s="7">
        <f t="shared" si="315"/>
        <v>1.5676112230872568E-3</v>
      </c>
      <c r="BW29" s="7">
        <f t="shared" si="316"/>
        <v>1.5365704411309234E-3</v>
      </c>
      <c r="BX29" s="7">
        <f t="shared" si="316"/>
        <v>1.5061443078389005E-3</v>
      </c>
      <c r="BY29" s="7">
        <f t="shared" si="316"/>
        <v>1.4763206523522151E-3</v>
      </c>
      <c r="BZ29" s="7">
        <f t="shared" si="316"/>
        <v>1.4470875448110085E-3</v>
      </c>
      <c r="CA29" s="7">
        <f t="shared" si="316"/>
        <v>1.4184332915824715E-3</v>
      </c>
      <c r="CB29" s="7">
        <f t="shared" si="316"/>
        <v>1.3903464305832643E-3</v>
      </c>
      <c r="CC29" s="7">
        <f t="shared" si="316"/>
        <v>1.3628157266945104E-3</v>
      </c>
      <c r="CD29" s="7">
        <f t="shared" si="316"/>
        <v>1.3358301672675432E-3</v>
      </c>
      <c r="CE29" s="7">
        <f t="shared" si="316"/>
        <v>1.3093789577187844E-3</v>
      </c>
      <c r="CF29" s="7">
        <f t="shared" si="316"/>
        <v>1.2834515172117325E-3</v>
      </c>
      <c r="CG29" s="7">
        <f t="shared" si="317"/>
        <v>1.2580374744244921E-3</v>
      </c>
      <c r="CH29" s="7">
        <f t="shared" si="317"/>
        <v>1.2331266634010598E-3</v>
      </c>
      <c r="CI29" s="7">
        <f t="shared" si="317"/>
        <v>1.2087091194848978E-3</v>
      </c>
      <c r="CJ29" s="7">
        <f t="shared" si="317"/>
        <v>1.184775075332882E-3</v>
      </c>
      <c r="CK29" s="7">
        <f t="shared" si="317"/>
        <v>1.1613149570082063E-3</v>
      </c>
      <c r="CL29" s="7">
        <f t="shared" si="317"/>
        <v>1.1383193801507159E-3</v>
      </c>
      <c r="CM29" s="7">
        <f t="shared" si="317"/>
        <v>1.1157791462231136E-3</v>
      </c>
      <c r="CN29" s="7">
        <f t="shared" si="317"/>
        <v>1.0936852388312346E-3</v>
      </c>
      <c r="CO29" s="7">
        <f t="shared" si="317"/>
        <v>1.0720288201175685E-3</v>
      </c>
      <c r="CP29" s="7">
        <f t="shared" si="317"/>
        <v>1.0508012272258463E-3</v>
      </c>
      <c r="CQ29" s="7">
        <f t="shared" si="318"/>
        <v>1.0299939688358712E-3</v>
      </c>
      <c r="CR29" s="7">
        <f t="shared" si="318"/>
        <v>1.0095987217668917E-3</v>
      </c>
      <c r="CS29" s="7">
        <f t="shared" si="318"/>
        <v>9.8960732764810265E-4</v>
      </c>
      <c r="CT29" s="7">
        <f t="shared" si="318"/>
        <v>9.7001178965531554E-4</v>
      </c>
      <c r="CU29" s="7">
        <f t="shared" si="318"/>
        <v>9.5080426931204302E-4</v>
      </c>
      <c r="CV29" s="7">
        <f t="shared" si="318"/>
        <v>9.3197708335406634E-4</v>
      </c>
      <c r="CW29" s="7">
        <f t="shared" si="318"/>
        <v>9.135227006559657E-4</v>
      </c>
      <c r="CX29" s="7">
        <f t="shared" si="318"/>
        <v>8.954337392185714E-4</v>
      </c>
      <c r="CY29" s="7">
        <f t="shared" si="318"/>
        <v>8.7770296321614363E-4</v>
      </c>
      <c r="CZ29" s="7">
        <f t="shared" si="318"/>
        <v>8.603232801018797E-4</v>
      </c>
      <c r="DA29" s="7">
        <f t="shared" si="319"/>
        <v>8.432877377707789E-4</v>
      </c>
      <c r="DB29" s="7">
        <f t="shared" si="319"/>
        <v>8.2658952177877445E-4</v>
      </c>
      <c r="DC29" s="7">
        <f t="shared" si="319"/>
        <v>8.102219526168197E-4</v>
      </c>
      <c r="DD29" s="7">
        <f t="shared" si="319"/>
        <v>7.941784830390147E-4</v>
      </c>
      <c r="DE29" s="7">
        <f t="shared" si="319"/>
        <v>7.784526954436121E-4</v>
      </c>
      <c r="DF29" s="7">
        <f t="shared" si="319"/>
        <v>7.6303829930589849E-4</v>
      </c>
      <c r="DG29" s="7">
        <f t="shared" si="319"/>
        <v>7.4792912866188457E-4</v>
      </c>
      <c r="DH29" s="7">
        <f t="shared" si="319"/>
        <v>7.3311913964185511E-4</v>
      </c>
      <c r="DI29" s="7">
        <f t="shared" si="319"/>
        <v>7.1860240805273661E-4</v>
      </c>
      <c r="DJ29" s="7">
        <f t="shared" si="319"/>
        <v>7.0437312700833007E-4</v>
      </c>
      <c r="DK29" s="7">
        <f t="shared" si="320"/>
        <v>6.9042560460649989E-4</v>
      </c>
      <c r="DL29" s="7">
        <f t="shared" si="320"/>
        <v>6.7675426165229738E-4</v>
      </c>
      <c r="DM29" s="7">
        <f t="shared" si="320"/>
        <v>6.6335362942627899E-4</v>
      </c>
      <c r="DN29" s="7">
        <f t="shared" si="320"/>
        <v>6.5021834749686401E-4</v>
      </c>
      <c r="DO29" s="7">
        <f t="shared" si="320"/>
        <v>6.3734316157613503E-4</v>
      </c>
      <c r="DP29" s="7">
        <f t="shared" si="320"/>
        <v>6.2472292141805663E-4</v>
      </c>
      <c r="DQ29" s="7">
        <f t="shared" si="320"/>
        <v>6.1235257875830629E-4</v>
      </c>
      <c r="DR29" s="7">
        <f t="shared" si="320"/>
        <v>6.0022718529485709E-4</v>
      </c>
      <c r="DS29" s="7">
        <f t="shared" si="320"/>
        <v>5.8834189070867038E-4</v>
      </c>
      <c r="DT29" s="7">
        <f t="shared" si="320"/>
        <v>5.7669194072342423E-4</v>
      </c>
      <c r="DU29" s="7">
        <f t="shared" si="320"/>
        <v>5.6527267520379632E-4</v>
      </c>
      <c r="DX29" s="7">
        <f t="shared" si="321"/>
        <v>0</v>
      </c>
      <c r="DY29" s="7">
        <f t="shared" si="322"/>
        <v>0</v>
      </c>
      <c r="DZ29" s="7">
        <f t="shared" si="323"/>
        <v>0</v>
      </c>
      <c r="EA29" s="7">
        <f t="shared" si="324"/>
        <v>0</v>
      </c>
      <c r="EB29" s="7">
        <f t="shared" si="325"/>
        <v>0</v>
      </c>
      <c r="EC29" s="7">
        <f t="shared" si="326"/>
        <v>0</v>
      </c>
      <c r="ED29" s="7">
        <f t="shared" si="327"/>
        <v>0</v>
      </c>
      <c r="EE29" s="7">
        <f t="shared" si="328"/>
        <v>0</v>
      </c>
      <c r="EF29" s="7">
        <f t="shared" si="329"/>
        <v>3.4227314505774612E-3</v>
      </c>
      <c r="EG29" s="7">
        <f t="shared" si="330"/>
        <v>3.2819537549737461E-3</v>
      </c>
      <c r="EH29" s="7">
        <f t="shared" si="331"/>
        <v>3.1469662768807173E-3</v>
      </c>
      <c r="EI29" s="7">
        <f t="shared" si="332"/>
        <v>3.0175308633816249E-3</v>
      </c>
      <c r="EJ29" s="7">
        <f t="shared" si="333"/>
        <v>2.8934191568414408E-3</v>
      </c>
      <c r="EK29" s="7">
        <f t="shared" si="334"/>
        <v>2.7744121920247741E-3</v>
      </c>
      <c r="EL29" s="7">
        <f t="shared" si="335"/>
        <v>2.6603000097844228E-3</v>
      </c>
      <c r="EM29" s="7">
        <f t="shared" si="336"/>
        <v>2.5508812866389652E-3</v>
      </c>
      <c r="EN29" s="7">
        <f t="shared" si="337"/>
        <v>2.4459629795859539E-3</v>
      </c>
      <c r="EO29" s="7">
        <f t="shared" si="338"/>
        <v>2.3453599855240165E-3</v>
      </c>
      <c r="EP29" s="7">
        <f t="shared" si="339"/>
        <v>2.2488948146828949E-3</v>
      </c>
      <c r="EQ29" s="7">
        <f t="shared" si="340"/>
        <v>2.1563972774855844E-3</v>
      </c>
      <c r="ER29" s="7">
        <f t="shared" si="341"/>
        <v>2.0677041842897064E-3</v>
      </c>
      <c r="ES29" s="7">
        <f t="shared" si="342"/>
        <v>1.9826590574786788E-3</v>
      </c>
      <c r="ET29" s="7">
        <f t="shared" si="343"/>
        <v>1.9011118553946289E-3</v>
      </c>
      <c r="EU29" s="7">
        <f t="shared" si="344"/>
        <v>1.8229187076259964E-3</v>
      </c>
      <c r="EV29" s="7">
        <f t="shared" si="345"/>
        <v>1.7479416611828201E-3</v>
      </c>
      <c r="EW29" s="7">
        <f t="shared" si="346"/>
        <v>1.6760484371118726E-3</v>
      </c>
      <c r="EX29" s="7">
        <f t="shared" si="347"/>
        <v>1.6071121971223147E-3</v>
      </c>
      <c r="EY29" s="7">
        <f t="shared" si="348"/>
        <v>1.5410113198100414E-3</v>
      </c>
      <c r="EZ29" s="7">
        <f t="shared" si="349"/>
        <v>1.4776291860859642E-3</v>
      </c>
      <c r="FA29" s="7">
        <f t="shared" si="350"/>
        <v>1.4168539734297552E-3</v>
      </c>
      <c r="FB29" s="7">
        <f t="shared" si="351"/>
        <v>1.3585784586058367E-3</v>
      </c>
      <c r="FC29" s="7">
        <f t="shared" si="352"/>
        <v>1.3026998284938797E-3</v>
      </c>
      <c r="FD29" s="7">
        <f t="shared" si="353"/>
        <v>1.2491194986997479E-3</v>
      </c>
      <c r="FE29" s="7">
        <f t="shared" si="354"/>
        <v>1.1977429396270336E-3</v>
      </c>
      <c r="FF29" s="7">
        <f t="shared" si="355"/>
        <v>1.14847950970242E-3</v>
      </c>
      <c r="FG29" s="7">
        <f t="shared" si="356"/>
        <v>1.1012422954603525E-3</v>
      </c>
      <c r="FH29" s="7">
        <f t="shared" si="357"/>
        <v>1.0559479582052029E-3</v>
      </c>
      <c r="FI29" s="7">
        <f t="shared" si="358"/>
        <v>1.0125165869801886E-3</v>
      </c>
      <c r="FJ29" s="7">
        <f t="shared" si="359"/>
        <v>9.7087155758369958E-4</v>
      </c>
      <c r="FK29" s="7">
        <f t="shared" si="360"/>
        <v>9.3093939738434308E-4</v>
      </c>
      <c r="FL29" s="7">
        <f t="shared" si="361"/>
        <v>8.9264965569620688E-4</v>
      </c>
      <c r="FM29" s="7">
        <f t="shared" si="362"/>
        <v>8.5593477948552954E-4</v>
      </c>
      <c r="FN29" s="7">
        <f t="shared" si="363"/>
        <v>8.2072999418964529E-4</v>
      </c>
      <c r="FO29" s="7">
        <f t="shared" si="364"/>
        <v>7.8697318943787722E-4</v>
      </c>
      <c r="FP29" s="7">
        <f t="shared" si="365"/>
        <v>7.5460480947272916E-4</v>
      </c>
      <c r="FQ29" s="7">
        <f t="shared" si="366"/>
        <v>7.2356774807805918E-4</v>
      </c>
      <c r="FR29" s="7">
        <f t="shared" si="367"/>
        <v>6.9380724782893343E-4</v>
      </c>
      <c r="FS29" s="7">
        <f t="shared" si="368"/>
        <v>6.6527080348532908E-4</v>
      </c>
      <c r="FT29" s="7">
        <f t="shared" si="369"/>
        <v>6.3790806935925864E-4</v>
      </c>
      <c r="FU29" s="7">
        <f t="shared" si="370"/>
        <v>6.1167077049192702E-4</v>
      </c>
      <c r="FV29" s="7">
        <f t="shared" si="371"/>
        <v>5.8651261748419862E-4</v>
      </c>
      <c r="FW29" s="7">
        <f t="shared" si="372"/>
        <v>5.6238922483006683E-4</v>
      </c>
      <c r="FX29" s="7">
        <f t="shared" si="373"/>
        <v>5.3925803260913624E-4</v>
      </c>
      <c r="FY29" s="7">
        <f t="shared" si="374"/>
        <v>5.1707823139987205E-4</v>
      </c>
      <c r="FZ29" s="7">
        <f t="shared" si="375"/>
        <v>4.9581069028120466E-4</v>
      </c>
      <c r="GA29" s="7">
        <f t="shared" si="376"/>
        <v>4.7541788779542805E-4</v>
      </c>
      <c r="GB29" s="7">
        <f t="shared" si="377"/>
        <v>4.5586384575064062E-4</v>
      </c>
      <c r="GC29" s="7">
        <f t="shared" si="378"/>
        <v>4.3711406574584042E-4</v>
      </c>
      <c r="GD29" s="7">
        <f t="shared" si="379"/>
        <v>4.1913546830686584E-4</v>
      </c>
      <c r="GE29" s="7">
        <f t="shared" si="380"/>
        <v>4.0189633452554572E-4</v>
      </c>
      <c r="GF29" s="7">
        <f t="shared" si="381"/>
        <v>3.8536625009939627E-4</v>
      </c>
      <c r="GG29" s="7">
        <f t="shared" si="382"/>
        <v>3.6951605167285243E-4</v>
      </c>
      <c r="GH29" s="7">
        <f t="shared" si="383"/>
        <v>3.5431777538555474E-4</v>
      </c>
      <c r="GI29" s="7">
        <f t="shared" si="384"/>
        <v>3.3974460753688268E-4</v>
      </c>
      <c r="GJ29" s="7">
        <f t="shared" si="385"/>
        <v>3.2577083727957105E-4</v>
      </c>
      <c r="GK29" s="7">
        <f t="shared" si="386"/>
        <v>3.1237181125917766E-4</v>
      </c>
      <c r="GL29" s="7">
        <f t="shared" si="387"/>
        <v>2.9952389011911942E-4</v>
      </c>
      <c r="GM29" s="7">
        <f t="shared" si="388"/>
        <v>2.8720440679473423E-4</v>
      </c>
      <c r="GN29" s="7">
        <f t="shared" si="389"/>
        <v>2.7539162652272145E-4</v>
      </c>
      <c r="GO29" s="7">
        <f t="shared" si="390"/>
        <v>2.6406470849533819E-4</v>
      </c>
      <c r="GP29" s="7">
        <f t="shared" si="391"/>
        <v>2.5320366909186397E-4</v>
      </c>
      <c r="GQ29" s="7">
        <f t="shared" si="392"/>
        <v>2.4278934662226166E-4</v>
      </c>
      <c r="GR29" s="7">
        <f t="shared" si="393"/>
        <v>2.3280336752102451E-4</v>
      </c>
      <c r="GS29" s="7">
        <f t="shared" si="394"/>
        <v>2.232281139314223E-4</v>
      </c>
      <c r="GT29" s="7">
        <f t="shared" si="395"/>
        <v>2.1404669262303148E-4</v>
      </c>
      <c r="GU29" s="7">
        <f t="shared" si="396"/>
        <v>2.0524290518771367E-4</v>
      </c>
      <c r="GV29" s="7">
        <f t="shared" si="397"/>
        <v>1.968012194613999E-4</v>
      </c>
      <c r="GW29" s="7">
        <f t="shared" si="398"/>
        <v>1.8870674212135251E-4</v>
      </c>
      <c r="GX29" s="7">
        <f t="shared" si="399"/>
        <v>1.8094519241044715E-4</v>
      </c>
      <c r="GY29" s="7">
        <f t="shared" si="400"/>
        <v>1.7350287694225194E-4</v>
      </c>
      <c r="GZ29" s="7">
        <f t="shared" si="401"/>
        <v>1.6636666554231344E-4</v>
      </c>
      <c r="HA29" s="7">
        <f t="shared" si="402"/>
        <v>1.5952396808313258E-4</v>
      </c>
      <c r="HB29" s="7">
        <f t="shared" si="403"/>
        <v>1.5296271227192653E-4</v>
      </c>
      <c r="HC29" s="7">
        <f t="shared" si="404"/>
        <v>1.4667132235195331E-4</v>
      </c>
      <c r="HD29" s="7">
        <f t="shared" si="405"/>
        <v>1.406386986798934E-4</v>
      </c>
      <c r="HE29" s="7">
        <f t="shared" si="406"/>
        <v>1.3485419814319028E-4</v>
      </c>
      <c r="HF29" s="7">
        <f t="shared" si="407"/>
        <v>1.2930761538283773E-4</v>
      </c>
      <c r="HG29" s="7">
        <f t="shared" si="408"/>
        <v>1.2398916478849475E-4</v>
      </c>
      <c r="HH29" s="7">
        <f t="shared" si="409"/>
        <v>1.1888946323410789E-4</v>
      </c>
      <c r="HI29" s="7">
        <f t="shared" si="410"/>
        <v>1.1399951352367092E-4</v>
      </c>
      <c r="HJ29" s="7">
        <f t="shared" si="411"/>
        <v>1.0931068851781124E-4</v>
      </c>
      <c r="HK29" s="7">
        <f t="shared" si="412"/>
        <v>1.0481471591330085E-4</v>
      </c>
      <c r="HL29" s="7">
        <f t="shared" si="413"/>
        <v>1.0050366364855493E-4</v>
      </c>
      <c r="HM29" s="7">
        <f t="shared" si="414"/>
        <v>9.6369925909419718E-5</v>
      </c>
      <c r="HN29" s="7">
        <f t="shared" si="415"/>
        <v>9.2406209710553132E-5</v>
      </c>
      <c r="HO29" s="7">
        <f t="shared" si="416"/>
        <v>8.8605522028691849E-5</v>
      </c>
      <c r="HP29" s="7">
        <f t="shared" si="417"/>
        <v>8.4961157465163144E-5</v>
      </c>
      <c r="HQ29" s="7">
        <f t="shared" si="418"/>
        <v>8.1466686415804427E-5</v>
      </c>
      <c r="HR29" s="7">
        <f t="shared" si="419"/>
        <v>7.8115943727489933E-5</v>
      </c>
      <c r="HS29" s="7">
        <f t="shared" si="420"/>
        <v>7.490301782119142E-5</v>
      </c>
      <c r="HT29" s="7">
        <f t="shared" si="421"/>
        <v>7.1822240262421914E-5</v>
      </c>
    </row>
    <row r="30" spans="1:228" x14ac:dyDescent="0.3">
      <c r="A30" s="7">
        <f t="shared" si="439"/>
        <v>8</v>
      </c>
      <c r="B30" s="188">
        <v>0</v>
      </c>
      <c r="C30" s="188">
        <f t="shared" si="422"/>
        <v>0.10890481431855098</v>
      </c>
      <c r="D30" s="188">
        <f t="shared" si="423"/>
        <v>1.4249764259972963E-2</v>
      </c>
      <c r="E30" s="188">
        <f t="shared" si="424"/>
        <v>7.3045834168282142E-2</v>
      </c>
      <c r="F30" s="188">
        <f t="shared" si="425"/>
        <v>0.24578019982205954</v>
      </c>
      <c r="G30" s="188">
        <f t="shared" si="426"/>
        <v>3.7813972423449235E-2</v>
      </c>
      <c r="H30" s="188">
        <f t="shared" si="427"/>
        <v>1.8729701068790296E-3</v>
      </c>
      <c r="I30" s="188">
        <f t="shared" si="428"/>
        <v>0</v>
      </c>
      <c r="J30" s="188">
        <f t="shared" si="429"/>
        <v>2.234365452927814E-2</v>
      </c>
      <c r="K30" s="188">
        <f t="shared" si="430"/>
        <v>3.8858529616135895E-3</v>
      </c>
      <c r="L30" s="188">
        <f t="shared" si="431"/>
        <v>6.555395374076603E-2</v>
      </c>
      <c r="M30" s="188">
        <f t="shared" si="432"/>
        <v>1.4579728823435939E-2</v>
      </c>
      <c r="N30" s="188">
        <f t="shared" si="433"/>
        <v>8.9908327744521621E-2</v>
      </c>
      <c r="O30" s="188">
        <f t="shared" si="434"/>
        <v>4.8599096078119795E-3</v>
      </c>
      <c r="P30" s="188">
        <f t="shared" si="435"/>
        <v>0.23599423346675771</v>
      </c>
      <c r="Q30" s="188">
        <f t="shared" si="436"/>
        <v>5.9740059011790476E-2</v>
      </c>
      <c r="R30" s="188">
        <f t="shared" si="307"/>
        <v>0.9785332749851694</v>
      </c>
      <c r="S30" s="188">
        <f t="shared" si="308"/>
        <v>9.785332749851694E-2</v>
      </c>
      <c r="T30" s="188">
        <f t="shared" si="309"/>
        <v>9.785332749851694E-2</v>
      </c>
      <c r="U30" s="188">
        <f t="shared" si="310"/>
        <v>0.78282661998813552</v>
      </c>
      <c r="V30" s="188">
        <f t="shared" si="437"/>
        <v>2.9604581206702115E-2</v>
      </c>
      <c r="W30" s="188">
        <f t="shared" si="438"/>
        <v>2.6534682341853619E-2</v>
      </c>
      <c r="Y30" s="7">
        <f t="shared" si="311"/>
        <v>0</v>
      </c>
      <c r="Z30" s="7">
        <f t="shared" si="311"/>
        <v>0</v>
      </c>
      <c r="AA30" s="7">
        <f t="shared" si="311"/>
        <v>0</v>
      </c>
      <c r="AB30" s="7">
        <f t="shared" si="311"/>
        <v>0</v>
      </c>
      <c r="AC30" s="7">
        <f t="shared" si="311"/>
        <v>0</v>
      </c>
      <c r="AD30" s="7">
        <f t="shared" si="311"/>
        <v>0</v>
      </c>
      <c r="AE30" s="7">
        <f t="shared" si="311"/>
        <v>0</v>
      </c>
      <c r="AF30" s="7">
        <f t="shared" si="311"/>
        <v>0</v>
      </c>
      <c r="AG30" s="7">
        <f t="shared" si="311"/>
        <v>0</v>
      </c>
      <c r="AH30" s="7">
        <f t="shared" si="311"/>
        <v>3.3482172196555842E-3</v>
      </c>
      <c r="AI30" s="7">
        <f t="shared" si="312"/>
        <v>3.2819180766492251E-3</v>
      </c>
      <c r="AJ30" s="7">
        <f t="shared" si="312"/>
        <v>3.2169317446330242E-3</v>
      </c>
      <c r="AK30" s="7">
        <f t="shared" si="312"/>
        <v>3.1532322282076895E-3</v>
      </c>
      <c r="AL30" s="7">
        <f t="shared" si="312"/>
        <v>3.0907940467172798E-3</v>
      </c>
      <c r="AM30" s="7">
        <f t="shared" si="312"/>
        <v>3.0295922240566871E-3</v>
      </c>
      <c r="AN30" s="7">
        <f t="shared" si="312"/>
        <v>2.9696022786808176E-3</v>
      </c>
      <c r="AO30" s="7">
        <f t="shared" si="312"/>
        <v>2.9108002138116718E-3</v>
      </c>
      <c r="AP30" s="7">
        <f t="shared" si="312"/>
        <v>2.8531625078392206E-3</v>
      </c>
      <c r="AQ30" s="7">
        <f t="shared" si="312"/>
        <v>2.7966661049125771E-3</v>
      </c>
      <c r="AR30" s="7">
        <f t="shared" si="312"/>
        <v>2.7412884057172681E-3</v>
      </c>
      <c r="AS30" s="7">
        <f t="shared" si="313"/>
        <v>2.6870072584352558E-3</v>
      </c>
      <c r="AT30" s="7">
        <f t="shared" si="313"/>
        <v>2.6338009498838833E-3</v>
      </c>
      <c r="AU30" s="7">
        <f t="shared" si="313"/>
        <v>2.581648196830235E-3</v>
      </c>
      <c r="AV30" s="7">
        <f t="shared" si="313"/>
        <v>2.530528137477775E-3</v>
      </c>
      <c r="AW30" s="7">
        <f t="shared" si="313"/>
        <v>2.4804203231211315E-3</v>
      </c>
      <c r="AX30" s="7">
        <f t="shared" si="313"/>
        <v>2.4313047099664598E-3</v>
      </c>
      <c r="AY30" s="7">
        <f t="shared" si="313"/>
        <v>2.3831616511135714E-3</v>
      </c>
      <c r="AZ30" s="7">
        <f t="shared" si="313"/>
        <v>2.3359718886970639E-3</v>
      </c>
      <c r="BA30" s="7">
        <f t="shared" si="313"/>
        <v>2.2897165461827291E-3</v>
      </c>
      <c r="BB30" s="7">
        <f t="shared" si="313"/>
        <v>2.2443771208168557E-3</v>
      </c>
      <c r="BC30" s="7">
        <f t="shared" si="314"/>
        <v>2.1999354762246934E-3</v>
      </c>
      <c r="BD30" s="7">
        <f t="shared" si="314"/>
        <v>2.1563738351559349E-3</v>
      </c>
      <c r="BE30" s="7">
        <f t="shared" si="314"/>
        <v>2.1136747723732351E-3</v>
      </c>
      <c r="BF30" s="7">
        <f t="shared" si="314"/>
        <v>2.0718212076822006E-3</v>
      </c>
      <c r="BG30" s="7">
        <f t="shared" si="314"/>
        <v>2.030796399098889E-3</v>
      </c>
      <c r="BH30" s="7">
        <f t="shared" si="314"/>
        <v>1.9905839361528846E-3</v>
      </c>
      <c r="BI30" s="7">
        <f t="shared" si="314"/>
        <v>1.951167733322784E-3</v>
      </c>
      <c r="BJ30" s="7">
        <f t="shared" si="314"/>
        <v>1.9125320236019392E-3</v>
      </c>
      <c r="BK30" s="7">
        <f t="shared" si="314"/>
        <v>1.8746613521913172E-3</v>
      </c>
      <c r="BL30" s="7">
        <f t="shared" si="314"/>
        <v>1.8375405703173644E-3</v>
      </c>
      <c r="BM30" s="7">
        <f t="shared" si="315"/>
        <v>1.8011548291724223E-3</v>
      </c>
      <c r="BN30" s="7">
        <f t="shared" si="315"/>
        <v>1.7654895739748733E-3</v>
      </c>
      <c r="BO30" s="7">
        <f t="shared" si="315"/>
        <v>1.7305305381470715E-3</v>
      </c>
      <c r="BP30" s="7">
        <f t="shared" si="315"/>
        <v>1.6962637376085811E-3</v>
      </c>
      <c r="BQ30" s="7">
        <f t="shared" si="315"/>
        <v>1.6626754651822802E-3</v>
      </c>
      <c r="BR30" s="7">
        <f t="shared" si="315"/>
        <v>1.6297522851113815E-3</v>
      </c>
      <c r="BS30" s="7">
        <f t="shared" si="315"/>
        <v>1.5974810276848217E-3</v>
      </c>
      <c r="BT30" s="7">
        <f t="shared" si="315"/>
        <v>1.5658487839693808E-3</v>
      </c>
      <c r="BU30" s="7">
        <f t="shared" si="315"/>
        <v>1.5348429006457776E-3</v>
      </c>
      <c r="BV30" s="7">
        <f t="shared" si="315"/>
        <v>1.5044509749472812E-3</v>
      </c>
      <c r="BW30" s="7">
        <f t="shared" si="316"/>
        <v>1.4746608496983735E-3</v>
      </c>
      <c r="BX30" s="7">
        <f t="shared" si="316"/>
        <v>1.4454606084517716E-3</v>
      </c>
      <c r="BY30" s="7">
        <f t="shared" si="316"/>
        <v>1.4168385707215958E-3</v>
      </c>
      <c r="BZ30" s="7">
        <f t="shared" si="316"/>
        <v>1.388783287311151E-3</v>
      </c>
      <c r="CA30" s="7">
        <f t="shared" si="316"/>
        <v>1.3612835357329879E-3</v>
      </c>
      <c r="CB30" s="7">
        <f t="shared" si="316"/>
        <v>1.3343283157197957E-3</v>
      </c>
      <c r="CC30" s="7">
        <f t="shared" si="316"/>
        <v>1.3079068448241732E-3</v>
      </c>
      <c r="CD30" s="7">
        <f t="shared" si="316"/>
        <v>1.2820085541054901E-3</v>
      </c>
      <c r="CE30" s="7">
        <f t="shared" si="316"/>
        <v>1.2566230839021154E-3</v>
      </c>
      <c r="CF30" s="7">
        <f t="shared" si="316"/>
        <v>1.2317402796874946E-3</v>
      </c>
      <c r="CG30" s="7">
        <f t="shared" si="317"/>
        <v>1.207350188008172E-3</v>
      </c>
      <c r="CH30" s="7">
        <f t="shared" si="317"/>
        <v>1.1834430525022811E-3</v>
      </c>
      <c r="CI30" s="7">
        <f t="shared" si="317"/>
        <v>1.1600093099968247E-3</v>
      </c>
      <c r="CJ30" s="7">
        <f t="shared" si="317"/>
        <v>1.1370395866823655E-3</v>
      </c>
      <c r="CK30" s="7">
        <f t="shared" si="317"/>
        <v>1.1145246943633244E-3</v>
      </c>
      <c r="CL30" s="7">
        <f t="shared" si="317"/>
        <v>1.0924556267825516E-3</v>
      </c>
      <c r="CM30" s="7">
        <f t="shared" si="317"/>
        <v>1.0708235560187385E-3</v>
      </c>
      <c r="CN30" s="7">
        <f t="shared" si="317"/>
        <v>1.0496198289552026E-3</v>
      </c>
      <c r="CO30" s="7">
        <f t="shared" si="317"/>
        <v>1.0288359638183479E-3</v>
      </c>
      <c r="CP30" s="7">
        <f t="shared" si="317"/>
        <v>1.0084636467850314E-3</v>
      </c>
      <c r="CQ30" s="7">
        <f t="shared" si="318"/>
        <v>9.8849472865677936E-4</v>
      </c>
      <c r="CR30" s="7">
        <f t="shared" si="318"/>
        <v>9.6892122160008353E-4</v>
      </c>
      <c r="CS30" s="7">
        <f t="shared" si="318"/>
        <v>9.4973529595117302E-4</v>
      </c>
      <c r="CT30" s="7">
        <f t="shared" si="318"/>
        <v>9.3092927708393798E-4</v>
      </c>
      <c r="CU30" s="7">
        <f t="shared" si="318"/>
        <v>9.1249564234009446E-4</v>
      </c>
      <c r="CV30" s="7">
        <f t="shared" si="318"/>
        <v>8.9442701801994789E-4</v>
      </c>
      <c r="CW30" s="7">
        <f t="shared" si="318"/>
        <v>8.7671617643287302E-4</v>
      </c>
      <c r="CX30" s="7">
        <f t="shared" si="318"/>
        <v>8.5935603300608325E-4</v>
      </c>
      <c r="CY30" s="7">
        <f t="shared" si="318"/>
        <v>8.4233964345070927E-4</v>
      </c>
      <c r="CZ30" s="7">
        <f t="shared" si="318"/>
        <v>8.256602009840639E-4</v>
      </c>
      <c r="DA30" s="7">
        <f t="shared" si="319"/>
        <v>8.0931103360677573E-4</v>
      </c>
      <c r="DB30" s="7">
        <f t="shared" si="319"/>
        <v>7.9328560143388069E-4</v>
      </c>
      <c r="DC30" s="7">
        <f t="shared" si="319"/>
        <v>7.7757749407884327E-4</v>
      </c>
      <c r="DD30" s="7">
        <f t="shared" si="319"/>
        <v>7.6218042808927323E-4</v>
      </c>
      <c r="DE30" s="7">
        <f t="shared" si="319"/>
        <v>7.4708824443347978E-4</v>
      </c>
      <c r="DF30" s="7">
        <f t="shared" si="319"/>
        <v>7.3229490603676827E-4</v>
      </c>
      <c r="DG30" s="7">
        <f t="shared" si="319"/>
        <v>7.177944953665374E-4</v>
      </c>
      <c r="DH30" s="7">
        <f t="shared" si="319"/>
        <v>7.0358121206517195E-4</v>
      </c>
      <c r="DI30" s="7">
        <f t="shared" si="319"/>
        <v>6.8964937062983885E-4</v>
      </c>
      <c r="DJ30" s="7">
        <f t="shared" si="319"/>
        <v>6.7599339813820714E-4</v>
      </c>
      <c r="DK30" s="7">
        <f t="shared" si="320"/>
        <v>6.6260783201919395E-4</v>
      </c>
      <c r="DL30" s="7">
        <f t="shared" si="320"/>
        <v>6.4948731786788319E-4</v>
      </c>
      <c r="DM30" s="7">
        <f t="shared" si="320"/>
        <v>6.3662660730365425E-4</v>
      </c>
      <c r="DN30" s="7">
        <f t="shared" si="320"/>
        <v>6.2402055587082678E-4</v>
      </c>
      <c r="DO30" s="7">
        <f t="shared" si="320"/>
        <v>6.1166412098073242E-4</v>
      </c>
      <c r="DP30" s="7">
        <f t="shared" si="320"/>
        <v>5.9955235989465482E-4</v>
      </c>
      <c r="DQ30" s="7">
        <f t="shared" si="320"/>
        <v>5.8768042774667124E-4</v>
      </c>
      <c r="DR30" s="7">
        <f t="shared" si="320"/>
        <v>5.7604357560564012E-4</v>
      </c>
      <c r="DS30" s="7">
        <f t="shared" si="320"/>
        <v>5.6463714857552308E-4</v>
      </c>
      <c r="DT30" s="7">
        <f t="shared" si="320"/>
        <v>5.5345658393344036E-4</v>
      </c>
      <c r="DU30" s="7">
        <f t="shared" si="320"/>
        <v>5.4249740930444469E-4</v>
      </c>
      <c r="DX30" s="7">
        <f t="shared" si="321"/>
        <v>0</v>
      </c>
      <c r="DY30" s="7">
        <f t="shared" si="322"/>
        <v>0</v>
      </c>
      <c r="DZ30" s="7">
        <f t="shared" si="323"/>
        <v>0</v>
      </c>
      <c r="EA30" s="7">
        <f t="shared" si="324"/>
        <v>0</v>
      </c>
      <c r="EB30" s="7">
        <f t="shared" si="325"/>
        <v>0</v>
      </c>
      <c r="EC30" s="7">
        <f t="shared" si="326"/>
        <v>0</v>
      </c>
      <c r="ED30" s="7">
        <f t="shared" si="327"/>
        <v>0</v>
      </c>
      <c r="EE30" s="7">
        <f t="shared" si="328"/>
        <v>0</v>
      </c>
      <c r="EF30" s="7">
        <f t="shared" si="329"/>
        <v>0</v>
      </c>
      <c r="EG30" s="7">
        <f t="shared" si="330"/>
        <v>3.219783065381229E-3</v>
      </c>
      <c r="EH30" s="7">
        <f t="shared" si="331"/>
        <v>3.0873526813930954E-3</v>
      </c>
      <c r="EI30" s="7">
        <f t="shared" si="332"/>
        <v>2.9603691881572689E-3</v>
      </c>
      <c r="EJ30" s="7">
        <f t="shared" si="333"/>
        <v>2.8386085538619071E-3</v>
      </c>
      <c r="EK30" s="7">
        <f t="shared" si="334"/>
        <v>2.7218559611727469E-3</v>
      </c>
      <c r="EL30" s="7">
        <f t="shared" si="335"/>
        <v>2.6099054282396196E-3</v>
      </c>
      <c r="EM30" s="7">
        <f t="shared" si="336"/>
        <v>2.502559445291062E-3</v>
      </c>
      <c r="EN30" s="7">
        <f t="shared" si="337"/>
        <v>2.3996286261758369E-3</v>
      </c>
      <c r="EO30" s="7">
        <f t="shared" si="338"/>
        <v>2.3009313742366698E-3</v>
      </c>
      <c r="EP30" s="7">
        <f t="shared" si="339"/>
        <v>2.2062935619266725E-3</v>
      </c>
      <c r="EQ30" s="7">
        <f t="shared" si="340"/>
        <v>2.1155482236031096E-3</v>
      </c>
      <c r="ER30" s="7">
        <f t="shared" si="341"/>
        <v>2.0285352609568223E-3</v>
      </c>
      <c r="ES30" s="7">
        <f t="shared" si="342"/>
        <v>1.9451011605572165E-3</v>
      </c>
      <c r="ET30" s="7">
        <f t="shared" si="343"/>
        <v>1.8650987230147832E-3</v>
      </c>
      <c r="EU30" s="7">
        <f t="shared" si="344"/>
        <v>1.7883868032832055E-3</v>
      </c>
      <c r="EV30" s="7">
        <f t="shared" si="345"/>
        <v>1.714830061642894E-3</v>
      </c>
      <c r="EW30" s="7">
        <f t="shared" si="346"/>
        <v>1.6442987249266254E-3</v>
      </c>
      <c r="EX30" s="7">
        <f t="shared" si="347"/>
        <v>1.5766683575660072E-3</v>
      </c>
      <c r="EY30" s="7">
        <f t="shared" si="348"/>
        <v>1.5118196420548949E-3</v>
      </c>
      <c r="EZ30" s="7">
        <f t="shared" si="349"/>
        <v>1.449638168442353E-3</v>
      </c>
      <c r="FA30" s="7">
        <f t="shared" si="350"/>
        <v>1.3900142324838125E-3</v>
      </c>
      <c r="FB30" s="7">
        <f t="shared" si="351"/>
        <v>1.3328426420943914E-3</v>
      </c>
      <c r="FC30" s="7">
        <f t="shared" si="352"/>
        <v>1.2780225317626944E-3</v>
      </c>
      <c r="FD30" s="7">
        <f t="shared" si="353"/>
        <v>1.2254571845979831E-3</v>
      </c>
      <c r="FE30" s="7">
        <f t="shared" si="354"/>
        <v>1.1750538616964504E-3</v>
      </c>
      <c r="FF30" s="7">
        <f t="shared" si="355"/>
        <v>1.1267236385257206E-3</v>
      </c>
      <c r="FG30" s="7">
        <f t="shared" si="356"/>
        <v>1.0803812480389926E-3</v>
      </c>
      <c r="FH30" s="7">
        <f t="shared" si="357"/>
        <v>1.0359449302417745E-3</v>
      </c>
      <c r="FI30" s="7">
        <f t="shared" si="358"/>
        <v>9.9333628794610386E-4</v>
      </c>
      <c r="FJ30" s="7">
        <f t="shared" si="359"/>
        <v>9.5248014845756928E-4</v>
      </c>
      <c r="FK30" s="7">
        <f t="shared" si="360"/>
        <v>9.1330443095116178E-4</v>
      </c>
      <c r="FL30" s="7">
        <f t="shared" si="361"/>
        <v>8.7574001930201351E-4</v>
      </c>
      <c r="FM30" s="7">
        <f t="shared" si="362"/>
        <v>8.3972064014666578E-4</v>
      </c>
      <c r="FN30" s="7">
        <f t="shared" si="363"/>
        <v>8.0518274595962327E-4</v>
      </c>
      <c r="FO30" s="7">
        <f t="shared" si="364"/>
        <v>7.720654029390523E-4</v>
      </c>
      <c r="FP30" s="7">
        <f t="shared" si="365"/>
        <v>7.4031018350377174E-4</v>
      </c>
      <c r="FQ30" s="7">
        <f t="shared" si="366"/>
        <v>7.098610632118406E-4</v>
      </c>
      <c r="FR30" s="7">
        <f t="shared" si="367"/>
        <v>6.8066432191889008E-4</v>
      </c>
      <c r="FS30" s="7">
        <f t="shared" si="368"/>
        <v>6.5266844900188322E-4</v>
      </c>
      <c r="FT30" s="7">
        <f t="shared" si="369"/>
        <v>6.2582405248101983E-4</v>
      </c>
      <c r="FU30" s="7">
        <f t="shared" si="370"/>
        <v>6.0008377187945917E-4</v>
      </c>
      <c r="FV30" s="7">
        <f t="shared" si="371"/>
        <v>5.754021946671635E-4</v>
      </c>
      <c r="FW30" s="7">
        <f t="shared" si="372"/>
        <v>5.5173577614143089E-4</v>
      </c>
      <c r="FX30" s="7">
        <f t="shared" si="373"/>
        <v>5.2904276260272312E-4</v>
      </c>
      <c r="FY30" s="7">
        <f t="shared" si="374"/>
        <v>5.0728311769033456E-4</v>
      </c>
      <c r="FZ30" s="7">
        <f t="shared" si="375"/>
        <v>4.864184517478568E-4</v>
      </c>
      <c r="GA30" s="7">
        <f t="shared" si="376"/>
        <v>4.6641195409387597E-4</v>
      </c>
      <c r="GB30" s="7">
        <f t="shared" si="377"/>
        <v>4.4722832807837602E-4</v>
      </c>
      <c r="GC30" s="7">
        <f t="shared" si="378"/>
        <v>4.2883372881031569E-4</v>
      </c>
      <c r="GD30" s="7">
        <f t="shared" si="379"/>
        <v>4.111957034464228E-4</v>
      </c>
      <c r="GE30" s="7">
        <f t="shared" si="380"/>
        <v>3.9428313393602481E-4</v>
      </c>
      <c r="GF30" s="7">
        <f t="shared" si="381"/>
        <v>3.7806618212066358E-4</v>
      </c>
      <c r="GG30" s="7">
        <f t="shared" si="382"/>
        <v>3.6251623709191805E-4</v>
      </c>
      <c r="GH30" s="7">
        <f t="shared" si="383"/>
        <v>3.4760586471429319E-4</v>
      </c>
      <c r="GI30" s="7">
        <f t="shared" si="384"/>
        <v>3.3330875922429919E-4</v>
      </c>
      <c r="GJ30" s="7">
        <f t="shared" si="385"/>
        <v>3.1959969682029548E-4</v>
      </c>
      <c r="GK30" s="7">
        <f t="shared" si="386"/>
        <v>3.0645449116110506E-4</v>
      </c>
      <c r="GL30" s="7">
        <f t="shared" si="387"/>
        <v>2.9384995069510196E-4</v>
      </c>
      <c r="GM30" s="7">
        <f t="shared" si="388"/>
        <v>2.8176383774424987E-4</v>
      </c>
      <c r="GN30" s="7">
        <f t="shared" si="389"/>
        <v>2.7017482927108743E-4</v>
      </c>
      <c r="GO30" s="7">
        <f t="shared" si="390"/>
        <v>2.5906247925937986E-4</v>
      </c>
      <c r="GP30" s="7">
        <f t="shared" si="391"/>
        <v>2.4840718264200229E-4</v>
      </c>
      <c r="GQ30" s="7">
        <f t="shared" si="392"/>
        <v>2.381901407125676E-4</v>
      </c>
      <c r="GR30" s="7">
        <f t="shared" si="393"/>
        <v>2.2839332795958713E-4</v>
      </c>
      <c r="GS30" s="7">
        <f t="shared" si="394"/>
        <v>2.1899946026482839E-4</v>
      </c>
      <c r="GT30" s="7">
        <f t="shared" si="395"/>
        <v>2.099919644096305E-4</v>
      </c>
      <c r="GU30" s="7">
        <f t="shared" si="396"/>
        <v>2.0135494883544643E-4</v>
      </c>
      <c r="GV30" s="7">
        <f t="shared" si="397"/>
        <v>1.9307317560702972E-4</v>
      </c>
      <c r="GW30" s="7">
        <f t="shared" si="398"/>
        <v>1.8513203352874317E-4</v>
      </c>
      <c r="GX30" s="7">
        <f t="shared" si="399"/>
        <v>1.7751751236664626E-4</v>
      </c>
      <c r="GY30" s="7">
        <f t="shared" si="400"/>
        <v>1.7021617813077697E-4</v>
      </c>
      <c r="GZ30" s="7">
        <f t="shared" si="401"/>
        <v>1.6321514937414551E-4</v>
      </c>
      <c r="HA30" s="7">
        <f t="shared" si="402"/>
        <v>1.5650207446649367E-4</v>
      </c>
      <c r="HB30" s="7">
        <f t="shared" si="403"/>
        <v>1.5006510980282407E-4</v>
      </c>
      <c r="HC30" s="7">
        <f t="shared" si="404"/>
        <v>1.4389289890822082E-4</v>
      </c>
      <c r="HD30" s="7">
        <f t="shared" si="405"/>
        <v>1.3797455240206348E-4</v>
      </c>
      <c r="HE30" s="7">
        <f t="shared" si="406"/>
        <v>1.3229962878635317E-4</v>
      </c>
      <c r="HF30" s="7">
        <f t="shared" si="407"/>
        <v>1.2685811602419268E-4</v>
      </c>
      <c r="HG30" s="7">
        <f t="shared" si="408"/>
        <v>1.2164041387595503E-4</v>
      </c>
      <c r="HH30" s="7">
        <f t="shared" si="409"/>
        <v>1.1663731696198499E-4</v>
      </c>
      <c r="HI30" s="7">
        <f t="shared" si="410"/>
        <v>1.1183999852190028E-4</v>
      </c>
      <c r="HJ30" s="7">
        <f t="shared" si="411"/>
        <v>1.0723999484192285E-4</v>
      </c>
      <c r="HK30" s="7">
        <f t="shared" si="412"/>
        <v>1.0282919032266792E-4</v>
      </c>
      <c r="HL30" s="7">
        <f t="shared" si="413"/>
        <v>9.8599803161142827E-5</v>
      </c>
      <c r="HM30" s="7">
        <f t="shared" si="414"/>
        <v>9.4544371621615975E-5</v>
      </c>
      <c r="HN30" s="7">
        <f t="shared" si="415"/>
        <v>9.0655740871181466E-5</v>
      </c>
      <c r="HO30" s="7">
        <f t="shared" si="416"/>
        <v>8.6927050356786967E-5</v>
      </c>
      <c r="HP30" s="7">
        <f t="shared" si="417"/>
        <v>8.3351721701424488E-5</v>
      </c>
      <c r="HQ30" s="7">
        <f t="shared" si="418"/>
        <v>7.9923447098184579E-5</v>
      </c>
      <c r="HR30" s="7">
        <f t="shared" si="419"/>
        <v>7.6636178181632022E-5</v>
      </c>
      <c r="HS30" s="7">
        <f t="shared" si="420"/>
        <v>7.3484115356935447E-5</v>
      </c>
      <c r="HT30" s="7">
        <f t="shared" si="421"/>
        <v>7.0461697567868393E-5</v>
      </c>
    </row>
    <row r="31" spans="1:228" x14ac:dyDescent="0.3">
      <c r="A31" s="7">
        <f t="shared" si="439"/>
        <v>9</v>
      </c>
      <c r="B31" s="188">
        <v>0</v>
      </c>
      <c r="C31" s="188">
        <f t="shared" si="422"/>
        <v>0.10815255381671673</v>
      </c>
      <c r="D31" s="188">
        <f t="shared" si="423"/>
        <v>1.4109357938690125E-2</v>
      </c>
      <c r="E31" s="188">
        <f t="shared" si="424"/>
        <v>6.8946086519848362E-2</v>
      </c>
      <c r="F31" s="188">
        <f t="shared" si="425"/>
        <v>0.24016657229988639</v>
      </c>
      <c r="G31" s="188">
        <f t="shared" si="426"/>
        <v>3.7424785351198406E-2</v>
      </c>
      <c r="H31" s="188">
        <f t="shared" si="427"/>
        <v>1.7678483723038041E-3</v>
      </c>
      <c r="I31" s="188">
        <f t="shared" si="428"/>
        <v>0</v>
      </c>
      <c r="J31" s="188">
        <f t="shared" si="429"/>
        <v>2.1833324754535127E-2</v>
      </c>
      <c r="K31" s="188">
        <f t="shared" si="430"/>
        <v>3.797099957310457E-3</v>
      </c>
      <c r="L31" s="188">
        <f t="shared" si="431"/>
        <v>6.187469303063315E-2</v>
      </c>
      <c r="M31" s="188">
        <f t="shared" si="432"/>
        <v>1.2989061719632834E-2</v>
      </c>
      <c r="N31" s="188">
        <f t="shared" si="433"/>
        <v>8.0099213937735794E-2</v>
      </c>
      <c r="O31" s="188">
        <f t="shared" si="434"/>
        <v>4.3296872398776113E-3</v>
      </c>
      <c r="P31" s="188">
        <f t="shared" si="435"/>
        <v>0.22274889491027933</v>
      </c>
      <c r="Q31" s="188">
        <f t="shared" si="436"/>
        <v>4.5759880295664308E-2</v>
      </c>
      <c r="R31" s="188">
        <f t="shared" si="307"/>
        <v>0.92399906014431255</v>
      </c>
      <c r="S31" s="188">
        <f t="shared" si="308"/>
        <v>9.2399906014431266E-2</v>
      </c>
      <c r="T31" s="188">
        <f t="shared" si="309"/>
        <v>9.2399906014431266E-2</v>
      </c>
      <c r="U31" s="188">
        <f t="shared" si="310"/>
        <v>0.73919924811545012</v>
      </c>
      <c r="V31" s="188">
        <f t="shared" si="437"/>
        <v>3.23665884422671E-2</v>
      </c>
      <c r="W31" s="188">
        <f t="shared" si="438"/>
        <v>2.8663088100074979E-2</v>
      </c>
      <c r="Y31" s="7">
        <f t="shared" si="311"/>
        <v>0</v>
      </c>
      <c r="Z31" s="7">
        <f t="shared" si="311"/>
        <v>0</v>
      </c>
      <c r="AA31" s="7">
        <f t="shared" si="311"/>
        <v>0</v>
      </c>
      <c r="AB31" s="7">
        <f t="shared" si="311"/>
        <v>0</v>
      </c>
      <c r="AC31" s="7">
        <f t="shared" si="311"/>
        <v>0</v>
      </c>
      <c r="AD31" s="7">
        <f t="shared" si="311"/>
        <v>0</v>
      </c>
      <c r="AE31" s="7">
        <f t="shared" si="311"/>
        <v>0</v>
      </c>
      <c r="AF31" s="7">
        <f t="shared" si="311"/>
        <v>0</v>
      </c>
      <c r="AG31" s="7">
        <f t="shared" si="311"/>
        <v>0</v>
      </c>
      <c r="AH31" s="7">
        <f t="shared" si="311"/>
        <v>0</v>
      </c>
      <c r="AI31" s="7">
        <f t="shared" si="312"/>
        <v>3.1616191735203405E-3</v>
      </c>
      <c r="AJ31" s="7">
        <f t="shared" si="312"/>
        <v>3.0990149193858276E-3</v>
      </c>
      <c r="AK31" s="7">
        <f t="shared" si="312"/>
        <v>3.0376503125398254E-3</v>
      </c>
      <c r="AL31" s="7">
        <f t="shared" si="312"/>
        <v>2.9775008063214E-3</v>
      </c>
      <c r="AM31" s="7">
        <f t="shared" si="312"/>
        <v>2.918542340126029E-3</v>
      </c>
      <c r="AN31" s="7">
        <f t="shared" si="312"/>
        <v>2.8607513297811194E-3</v>
      </c>
      <c r="AO31" s="7">
        <f t="shared" si="312"/>
        <v>2.8041046581119802E-3</v>
      </c>
      <c r="AP31" s="7">
        <f t="shared" si="312"/>
        <v>2.7485796656946718E-3</v>
      </c>
      <c r="AQ31" s="7">
        <f t="shared" si="312"/>
        <v>2.6941541417918424E-3</v>
      </c>
      <c r="AR31" s="7">
        <f t="shared" si="312"/>
        <v>2.6408063154682621E-3</v>
      </c>
      <c r="AS31" s="7">
        <f t="shared" si="313"/>
        <v>2.588514846882081E-3</v>
      </c>
      <c r="AT31" s="7">
        <f t="shared" si="313"/>
        <v>2.5372588187486541E-3</v>
      </c>
      <c r="AU31" s="7">
        <f t="shared" si="313"/>
        <v>2.4870177279733181E-3</v>
      </c>
      <c r="AV31" s="7">
        <f t="shared" si="313"/>
        <v>2.4377714774498093E-3</v>
      </c>
      <c r="AW31" s="7">
        <f t="shared" si="313"/>
        <v>2.3895003680213531E-3</v>
      </c>
      <c r="AX31" s="7">
        <f t="shared" si="313"/>
        <v>2.3421850906005354E-3</v>
      </c>
      <c r="AY31" s="7">
        <f t="shared" si="313"/>
        <v>2.2958067184455206E-3</v>
      </c>
      <c r="AZ31" s="7">
        <f t="shared" si="313"/>
        <v>2.2503466995890172E-3</v>
      </c>
      <c r="BA31" s="7">
        <f t="shared" si="313"/>
        <v>2.2057868494173953E-3</v>
      </c>
      <c r="BB31" s="7">
        <f t="shared" si="313"/>
        <v>2.16210934339641E-3</v>
      </c>
      <c r="BC31" s="7">
        <f t="shared" si="314"/>
        <v>2.119296709941319E-3</v>
      </c>
      <c r="BD31" s="7">
        <f t="shared" si="314"/>
        <v>2.0773318234278298E-3</v>
      </c>
      <c r="BE31" s="7">
        <f t="shared" si="314"/>
        <v>2.0361978973418853E-3</v>
      </c>
      <c r="BF31" s="7">
        <f t="shared" si="314"/>
        <v>1.9958784775645096E-3</v>
      </c>
      <c r="BG31" s="7">
        <f t="shared" si="314"/>
        <v>1.9563574357902365E-3</v>
      </c>
      <c r="BH31" s="7">
        <f t="shared" si="314"/>
        <v>1.9176189630753918E-3</v>
      </c>
      <c r="BI31" s="7">
        <f t="shared" si="314"/>
        <v>1.8796475635143917E-3</v>
      </c>
      <c r="BJ31" s="7">
        <f t="shared" si="314"/>
        <v>1.8424280480410702E-3</v>
      </c>
      <c r="BK31" s="7">
        <f t="shared" si="314"/>
        <v>1.8059455283530093E-3</v>
      </c>
      <c r="BL31" s="7">
        <f t="shared" si="314"/>
        <v>1.7701854109558987E-3</v>
      </c>
      <c r="BM31" s="7">
        <f t="shared" si="315"/>
        <v>1.7351333913259335E-3</v>
      </c>
      <c r="BN31" s="7">
        <f t="shared" si="315"/>
        <v>1.7007754481879339E-3</v>
      </c>
      <c r="BO31" s="7">
        <f t="shared" si="315"/>
        <v>1.6670978379065241E-3</v>
      </c>
      <c r="BP31" s="7">
        <f t="shared" si="315"/>
        <v>1.6340870889885275E-3</v>
      </c>
      <c r="BQ31" s="7">
        <f t="shared" si="315"/>
        <v>1.6017299966942491E-3</v>
      </c>
      <c r="BR31" s="7">
        <f t="shared" si="315"/>
        <v>1.5700136177553279E-3</v>
      </c>
      <c r="BS31" s="7">
        <f t="shared" si="315"/>
        <v>1.5389252651973287E-3</v>
      </c>
      <c r="BT31" s="7">
        <f t="shared" si="315"/>
        <v>1.5084525032646615E-3</v>
      </c>
      <c r="BU31" s="7">
        <f t="shared" si="315"/>
        <v>1.4785831424462812E-3</v>
      </c>
      <c r="BV31" s="7">
        <f t="shared" si="315"/>
        <v>1.449305234599573E-3</v>
      </c>
      <c r="BW31" s="7">
        <f t="shared" si="316"/>
        <v>1.4206070681710352E-3</v>
      </c>
      <c r="BX31" s="7">
        <f t="shared" si="316"/>
        <v>1.3924771635114421E-3</v>
      </c>
      <c r="BY31" s="7">
        <f t="shared" si="316"/>
        <v>1.364904268283882E-3</v>
      </c>
      <c r="BZ31" s="7">
        <f t="shared" si="316"/>
        <v>1.3378773529625831E-3</v>
      </c>
      <c r="CA31" s="7">
        <f t="shared" si="316"/>
        <v>1.3113856064210807E-3</v>
      </c>
      <c r="CB31" s="7">
        <f t="shared" si="316"/>
        <v>1.2854184316075214E-3</v>
      </c>
      <c r="CC31" s="7">
        <f t="shared" si="316"/>
        <v>1.2599654413057348E-3</v>
      </c>
      <c r="CD31" s="7">
        <f t="shared" si="316"/>
        <v>1.2350164539802343E-3</v>
      </c>
      <c r="CE31" s="7">
        <f t="shared" si="316"/>
        <v>1.2105614897034499E-3</v>
      </c>
      <c r="CF31" s="7">
        <f t="shared" si="316"/>
        <v>1.1865907661635731E-3</v>
      </c>
      <c r="CG31" s="7">
        <f t="shared" si="317"/>
        <v>1.1630946947515785E-3</v>
      </c>
      <c r="CH31" s="7">
        <f t="shared" si="317"/>
        <v>1.1400638767256209E-3</v>
      </c>
      <c r="CI31" s="7">
        <f t="shared" si="317"/>
        <v>1.1174890994514186E-3</v>
      </c>
      <c r="CJ31" s="7">
        <f t="shared" si="317"/>
        <v>1.0953613327170336E-3</v>
      </c>
      <c r="CK31" s="7">
        <f t="shared" si="317"/>
        <v>1.0736717251207495E-3</v>
      </c>
      <c r="CL31" s="7">
        <f t="shared" si="317"/>
        <v>1.0524116005303419E-3</v>
      </c>
      <c r="CM31" s="7">
        <f t="shared" si="317"/>
        <v>1.0315724546124839E-3</v>
      </c>
      <c r="CN31" s="7">
        <f t="shared" si="317"/>
        <v>1.0111459514309323E-3</v>
      </c>
      <c r="CO31" s="7">
        <f t="shared" si="317"/>
        <v>9.9112392011210912E-4</v>
      </c>
      <c r="CP31" s="7">
        <f t="shared" si="317"/>
        <v>9.7149835157647497E-4</v>
      </c>
      <c r="CQ31" s="7">
        <f t="shared" si="318"/>
        <v>9.5226139533496987E-4</v>
      </c>
      <c r="CR31" s="7">
        <f t="shared" si="318"/>
        <v>9.3340535634857651E-4</v>
      </c>
      <c r="CS31" s="7">
        <f t="shared" si="318"/>
        <v>9.1492269195028188E-4</v>
      </c>
      <c r="CT31" s="7">
        <f t="shared" si="318"/>
        <v>8.9680600882792135E-4</v>
      </c>
      <c r="CU31" s="7">
        <f t="shared" si="318"/>
        <v>8.7904806006665435E-4</v>
      </c>
      <c r="CV31" s="7">
        <f t="shared" si="318"/>
        <v>8.6164174225021313E-4</v>
      </c>
      <c r="CW31" s="7">
        <f t="shared" si="318"/>
        <v>8.445800926193724E-4</v>
      </c>
      <c r="CX31" s="7">
        <f t="shared" si="318"/>
        <v>8.2785628628680792E-4</v>
      </c>
      <c r="CY31" s="7">
        <f t="shared" si="318"/>
        <v>8.1146363350699589E-4</v>
      </c>
      <c r="CZ31" s="7">
        <f t="shared" si="318"/>
        <v>7.9539557700022728E-4</v>
      </c>
      <c r="DA31" s="7">
        <f t="shared" si="319"/>
        <v>7.7964568932967757E-4</v>
      </c>
      <c r="DB31" s="7">
        <f t="shared" si="319"/>
        <v>7.6420767033028763E-4</v>
      </c>
      <c r="DC31" s="7">
        <f t="shared" si="319"/>
        <v>7.4907534458859451E-4</v>
      </c>
      <c r="DD31" s="7">
        <f t="shared" si="319"/>
        <v>7.3424265897254273E-4</v>
      </c>
      <c r="DE31" s="7">
        <f t="shared" si="319"/>
        <v>7.1970368021011049E-4</v>
      </c>
      <c r="DF31" s="7">
        <f t="shared" si="319"/>
        <v>7.0545259251593895E-4</v>
      </c>
      <c r="DG31" s="7">
        <f t="shared" si="319"/>
        <v>6.9148369526493298E-4</v>
      </c>
      <c r="DH31" s="7">
        <f t="shared" si="319"/>
        <v>6.77791400711942E-4</v>
      </c>
      <c r="DI31" s="7">
        <f t="shared" si="319"/>
        <v>6.6437023175657287E-4</v>
      </c>
      <c r="DJ31" s="7">
        <f t="shared" si="319"/>
        <v>6.5121481975229285E-4</v>
      </c>
      <c r="DK31" s="7">
        <f t="shared" si="320"/>
        <v>6.3831990235889554E-4</v>
      </c>
      <c r="DL31" s="7">
        <f t="shared" si="320"/>
        <v>6.2568032143748523E-4</v>
      </c>
      <c r="DM31" s="7">
        <f t="shared" si="320"/>
        <v>6.1329102098717084E-4</v>
      </c>
      <c r="DN31" s="7">
        <f t="shared" si="320"/>
        <v>6.0114704512256303E-4</v>
      </c>
      <c r="DO31" s="7">
        <f t="shared" si="320"/>
        <v>5.8924353609141641E-4</v>
      </c>
      <c r="DP31" s="7">
        <f t="shared" si="320"/>
        <v>5.7757573233139137E-4</v>
      </c>
      <c r="DQ31" s="7">
        <f t="shared" si="320"/>
        <v>5.6613896656540572E-4</v>
      </c>
      <c r="DR31" s="7">
        <f t="shared" si="320"/>
        <v>5.5492866393466473E-4</v>
      </c>
      <c r="DS31" s="7">
        <f t="shared" si="320"/>
        <v>5.4394034016865477E-4</v>
      </c>
      <c r="DT31" s="7">
        <f t="shared" si="320"/>
        <v>5.3316959979133596E-4</v>
      </c>
      <c r="DU31" s="7">
        <f t="shared" si="320"/>
        <v>5.2261213436296421E-4</v>
      </c>
      <c r="DX31" s="7">
        <f t="shared" si="321"/>
        <v>0</v>
      </c>
      <c r="DY31" s="7">
        <f t="shared" si="322"/>
        <v>0</v>
      </c>
      <c r="DZ31" s="7">
        <f t="shared" si="323"/>
        <v>0</v>
      </c>
      <c r="EA31" s="7">
        <f t="shared" si="324"/>
        <v>0</v>
      </c>
      <c r="EB31" s="7">
        <f t="shared" si="325"/>
        <v>0</v>
      </c>
      <c r="EC31" s="7">
        <f t="shared" si="326"/>
        <v>0</v>
      </c>
      <c r="ED31" s="7">
        <f t="shared" si="327"/>
        <v>0</v>
      </c>
      <c r="EE31" s="7">
        <f t="shared" si="328"/>
        <v>0</v>
      </c>
      <c r="EF31" s="7">
        <f t="shared" si="329"/>
        <v>0</v>
      </c>
      <c r="EG31" s="7">
        <f t="shared" si="330"/>
        <v>0</v>
      </c>
      <c r="EH31" s="7">
        <f t="shared" si="331"/>
        <v>3.0403427275642924E-3</v>
      </c>
      <c r="EI31" s="7">
        <f t="shared" si="332"/>
        <v>2.9152927640447167E-3</v>
      </c>
      <c r="EJ31" s="7">
        <f t="shared" si="333"/>
        <v>2.7953861329641097E-3</v>
      </c>
      <c r="EK31" s="7">
        <f t="shared" si="334"/>
        <v>2.6804112879306643E-3</v>
      </c>
      <c r="EL31" s="7">
        <f t="shared" si="335"/>
        <v>2.5701653835020891E-3</v>
      </c>
      <c r="EM31" s="7">
        <f t="shared" si="336"/>
        <v>2.4644539173136423E-3</v>
      </c>
      <c r="EN31" s="7">
        <f t="shared" si="337"/>
        <v>2.3630903869255337E-3</v>
      </c>
      <c r="EO31" s="7">
        <f t="shared" si="338"/>
        <v>2.2658959607842317E-3</v>
      </c>
      <c r="EP31" s="7">
        <f t="shared" si="339"/>
        <v>2.1726991627172483E-3</v>
      </c>
      <c r="EQ31" s="7">
        <f t="shared" si="340"/>
        <v>2.08333556940472E-3</v>
      </c>
      <c r="ER31" s="7">
        <f t="shared" si="341"/>
        <v>1.997647520293952E-3</v>
      </c>
      <c r="ES31" s="7">
        <f t="shared" si="342"/>
        <v>1.9154838394454287E-3</v>
      </c>
      <c r="ET31" s="7">
        <f t="shared" si="343"/>
        <v>1.8366995688191788E-3</v>
      </c>
      <c r="EU31" s="7">
        <f t="shared" si="344"/>
        <v>1.7611557125312232E-3</v>
      </c>
      <c r="EV31" s="7">
        <f t="shared" si="345"/>
        <v>1.6887189916287909E-3</v>
      </c>
      <c r="EW31" s="7">
        <f t="shared" si="346"/>
        <v>1.6192616089516856E-3</v>
      </c>
      <c r="EX31" s="7">
        <f t="shared" si="347"/>
        <v>1.5526610236649544E-3</v>
      </c>
      <c r="EY31" s="7">
        <f t="shared" si="348"/>
        <v>1.4887997350650623E-3</v>
      </c>
      <c r="EZ31" s="7">
        <f t="shared" si="349"/>
        <v>1.4275650752782073E-3</v>
      </c>
      <c r="FA31" s="7">
        <f t="shared" si="350"/>
        <v>1.3688490104849607E-3</v>
      </c>
      <c r="FB31" s="7">
        <f t="shared" si="351"/>
        <v>1.3125479503205721E-3</v>
      </c>
      <c r="FC31" s="7">
        <f t="shared" si="352"/>
        <v>1.2585625651147586E-3</v>
      </c>
      <c r="FD31" s="7">
        <f t="shared" si="353"/>
        <v>1.2067976106483267E-3</v>
      </c>
      <c r="FE31" s="7">
        <f t="shared" si="354"/>
        <v>1.157161760117757E-3</v>
      </c>
      <c r="FF31" s="7">
        <f t="shared" si="355"/>
        <v>1.1095674430109908E-3</v>
      </c>
      <c r="FG31" s="7">
        <f t="shared" si="356"/>
        <v>1.0639306906103166E-3</v>
      </c>
      <c r="FH31" s="7">
        <f t="shared" si="357"/>
        <v>1.0201709878498494E-3</v>
      </c>
      <c r="FI31" s="7">
        <f t="shared" si="358"/>
        <v>9.782111312659986E-4</v>
      </c>
      <c r="FJ31" s="7">
        <f t="shared" si="359"/>
        <v>9.3797709279058597E-4</v>
      </c>
      <c r="FK31" s="7">
        <f t="shared" si="360"/>
        <v>8.9939788914612838E-4</v>
      </c>
      <c r="FL31" s="7">
        <f t="shared" si="361"/>
        <v>8.6240545661290852E-4</v>
      </c>
      <c r="FM31" s="7">
        <f t="shared" si="362"/>
        <v>8.2693453094692833E-4</v>
      </c>
      <c r="FN31" s="7">
        <f t="shared" si="363"/>
        <v>7.929225322368923E-4</v>
      </c>
      <c r="FO31" s="7">
        <f t="shared" si="364"/>
        <v>7.6030945449697112E-4</v>
      </c>
      <c r="FP31" s="7">
        <f t="shared" si="365"/>
        <v>7.2903775980069402E-4</v>
      </c>
      <c r="FQ31" s="7">
        <f t="shared" si="366"/>
        <v>6.9905227676914311E-4</v>
      </c>
      <c r="FR31" s="7">
        <f t="shared" si="367"/>
        <v>6.703001032343271E-4</v>
      </c>
      <c r="FS31" s="7">
        <f t="shared" si="368"/>
        <v>6.4273051290601475E-4</v>
      </c>
      <c r="FT31" s="7">
        <f t="shared" si="369"/>
        <v>6.1629486587742898E-4</v>
      </c>
      <c r="FU31" s="7">
        <f t="shared" si="370"/>
        <v>5.9094652281183946E-4</v>
      </c>
      <c r="FV31" s="7">
        <f t="shared" si="371"/>
        <v>5.6664076265866179E-4</v>
      </c>
      <c r="FW31" s="7">
        <f t="shared" si="372"/>
        <v>5.4333470375393406E-4</v>
      </c>
      <c r="FX31" s="7">
        <f t="shared" si="373"/>
        <v>5.2098722816595238E-4</v>
      </c>
      <c r="FY31" s="7">
        <f t="shared" si="374"/>
        <v>4.9955890915255347E-4</v>
      </c>
      <c r="FZ31" s="7">
        <f t="shared" si="375"/>
        <v>4.7901194160213903E-4</v>
      </c>
      <c r="GA31" s="7">
        <f t="shared" si="376"/>
        <v>4.5931007533564277E-4</v>
      </c>
      <c r="GB31" s="7">
        <f t="shared" si="377"/>
        <v>4.4041855115181991E-4</v>
      </c>
      <c r="GC31" s="7">
        <f t="shared" si="378"/>
        <v>4.2230403950299471E-4</v>
      </c>
      <c r="GD31" s="7">
        <f t="shared" si="379"/>
        <v>4.0493458169311427E-4</v>
      </c>
      <c r="GE31" s="7">
        <f t="shared" si="380"/>
        <v>3.8827953349428266E-4</v>
      </c>
      <c r="GF31" s="7">
        <f t="shared" si="381"/>
        <v>3.7230951108245411E-4</v>
      </c>
      <c r="GG31" s="7">
        <f t="shared" si="382"/>
        <v>3.5699633919667801E-4</v>
      </c>
      <c r="GH31" s="7">
        <f t="shared" si="383"/>
        <v>3.4231300143069921E-4</v>
      </c>
      <c r="GI31" s="7">
        <f t="shared" si="384"/>
        <v>3.2823359256896594E-4</v>
      </c>
      <c r="GJ31" s="7">
        <f t="shared" si="385"/>
        <v>3.1473327288311903E-4</v>
      </c>
      <c r="GK31" s="7">
        <f t="shared" si="386"/>
        <v>3.017882243083006E-4</v>
      </c>
      <c r="GL31" s="7">
        <f t="shared" si="387"/>
        <v>2.8937560842185595E-4</v>
      </c>
      <c r="GM31" s="7">
        <f t="shared" si="388"/>
        <v>2.774735261504949E-4</v>
      </c>
      <c r="GN31" s="7">
        <f t="shared" si="389"/>
        <v>2.6606097913460053E-4</v>
      </c>
      <c r="GO31" s="7">
        <f t="shared" si="390"/>
        <v>2.5511783268169233E-4</v>
      </c>
      <c r="GP31" s="7">
        <f t="shared" si="391"/>
        <v>2.4462478024362577E-4</v>
      </c>
      <c r="GQ31" s="7">
        <f t="shared" si="392"/>
        <v>2.3456330935479473E-4</v>
      </c>
      <c r="GR31" s="7">
        <f t="shared" si="393"/>
        <v>2.2491566897138952E-4</v>
      </c>
      <c r="GS31" s="7">
        <f t="shared" si="394"/>
        <v>2.1566483815390816E-4</v>
      </c>
      <c r="GT31" s="7">
        <f t="shared" si="395"/>
        <v>2.0679449603783792E-4</v>
      </c>
      <c r="GU31" s="7">
        <f t="shared" si="396"/>
        <v>1.9828899303940103E-4</v>
      </c>
      <c r="GV31" s="7">
        <f t="shared" si="397"/>
        <v>1.9013332324562847E-4</v>
      </c>
      <c r="GW31" s="7">
        <f t="shared" si="398"/>
        <v>1.8231309794005432E-4</v>
      </c>
      <c r="GX31" s="7">
        <f t="shared" si="399"/>
        <v>1.7481452021726767E-4</v>
      </c>
      <c r="GY31" s="7">
        <f t="shared" si="400"/>
        <v>1.6762436064161795E-4</v>
      </c>
      <c r="GZ31" s="7">
        <f t="shared" si="401"/>
        <v>1.6072993390702891E-4</v>
      </c>
      <c r="HA31" s="7">
        <f t="shared" si="402"/>
        <v>1.541190764568632E-4</v>
      </c>
      <c r="HB31" s="7">
        <f t="shared" si="403"/>
        <v>1.4778012502422776E-4</v>
      </c>
      <c r="HC31" s="7">
        <f t="shared" si="404"/>
        <v>1.4170189605495432E-4</v>
      </c>
      <c r="HD31" s="7">
        <f t="shared" si="405"/>
        <v>1.358736659769201E-4</v>
      </c>
      <c r="HE31" s="7">
        <f t="shared" si="406"/>
        <v>1.3028515228086758E-4</v>
      </c>
      <c r="HF31" s="7">
        <f t="shared" si="407"/>
        <v>1.2492649537940804E-4</v>
      </c>
      <c r="HG31" s="7">
        <f t="shared" si="408"/>
        <v>1.1978824121214349E-4</v>
      </c>
      <c r="HH31" s="7">
        <f t="shared" si="409"/>
        <v>1.1486132456625057E-4</v>
      </c>
      <c r="HI31" s="7">
        <f t="shared" si="410"/>
        <v>1.1013705308310729E-4</v>
      </c>
      <c r="HJ31" s="7">
        <f t="shared" si="411"/>
        <v>1.0560709192269766E-4</v>
      </c>
      <c r="HK31" s="7">
        <f t="shared" si="412"/>
        <v>1.0126344905881658E-4</v>
      </c>
      <c r="HL31" s="7">
        <f t="shared" si="413"/>
        <v>9.7098461179039453E-5</v>
      </c>
      <c r="HM31" s="7">
        <f t="shared" si="414"/>
        <v>9.3104780164671454E-5</v>
      </c>
      <c r="HN31" s="7">
        <f t="shared" si="415"/>
        <v>8.9275360126748668E-5</v>
      </c>
      <c r="HO31" s="7">
        <f t="shared" si="416"/>
        <v>8.5603444975264209E-5</v>
      </c>
      <c r="HP31" s="7">
        <f t="shared" si="417"/>
        <v>8.2082556499681451E-5</v>
      </c>
      <c r="HQ31" s="7">
        <f t="shared" si="418"/>
        <v>7.8706482939677034E-5</v>
      </c>
      <c r="HR31" s="7">
        <f t="shared" si="419"/>
        <v>7.5469268026000962E-5</v>
      </c>
      <c r="HS31" s="7">
        <f t="shared" si="420"/>
        <v>7.2365200472056791E-5</v>
      </c>
      <c r="HT31" s="7">
        <f t="shared" si="421"/>
        <v>6.9388803897725074E-5</v>
      </c>
    </row>
    <row r="32" spans="1:228" x14ac:dyDescent="0.3">
      <c r="A32" s="7">
        <f t="shared" si="439"/>
        <v>10</v>
      </c>
      <c r="B32" s="188">
        <v>0</v>
      </c>
      <c r="C32" s="188">
        <f t="shared" si="422"/>
        <v>0.10740548955773263</v>
      </c>
      <c r="D32" s="188">
        <f t="shared" si="423"/>
        <v>1.397033507433299E-2</v>
      </c>
      <c r="E32" s="188">
        <f t="shared" si="424"/>
        <v>6.5076440026014315E-2</v>
      </c>
      <c r="F32" s="188">
        <f t="shared" si="425"/>
        <v>0.23468116020751778</v>
      </c>
      <c r="G32" s="188">
        <f t="shared" si="426"/>
        <v>3.7039603850631875E-2</v>
      </c>
      <c r="H32" s="188">
        <f t="shared" si="427"/>
        <v>1.6686266673337003E-3</v>
      </c>
      <c r="I32" s="188">
        <f t="shared" si="428"/>
        <v>0</v>
      </c>
      <c r="J32" s="188">
        <f t="shared" si="429"/>
        <v>2.133465092795616E-2</v>
      </c>
      <c r="K32" s="188">
        <f t="shared" si="430"/>
        <v>3.7103740744271587E-3</v>
      </c>
      <c r="L32" s="188">
        <f t="shared" si="431"/>
        <v>5.8401933356679515E-2</v>
      </c>
      <c r="M32" s="188">
        <f t="shared" si="432"/>
        <v>1.1571938435866647E-2</v>
      </c>
      <c r="N32" s="188">
        <f t="shared" si="433"/>
        <v>7.1360287021177651E-2</v>
      </c>
      <c r="O32" s="188">
        <f t="shared" si="434"/>
        <v>3.8573128119555491E-3</v>
      </c>
      <c r="P32" s="188">
        <f t="shared" si="435"/>
        <v>0.21024696008404622</v>
      </c>
      <c r="Q32" s="188">
        <f t="shared" si="436"/>
        <v>3.5051298564339577E-2</v>
      </c>
      <c r="R32" s="188">
        <f t="shared" si="307"/>
        <v>0.87537641066001171</v>
      </c>
      <c r="S32" s="188">
        <f t="shared" si="308"/>
        <v>8.7537641066001176E-2</v>
      </c>
      <c r="T32" s="188">
        <f t="shared" si="309"/>
        <v>8.7537641066001176E-2</v>
      </c>
      <c r="U32" s="188">
        <f t="shared" si="310"/>
        <v>0.70030112852800941</v>
      </c>
      <c r="V32" s="188">
        <f t="shared" si="437"/>
        <v>3.4887306224096304E-2</v>
      </c>
      <c r="W32" s="188">
        <f t="shared" si="438"/>
        <v>3.0524511724612968E-2</v>
      </c>
      <c r="Y32" s="7">
        <f t="shared" ref="Y32:AH41" si="440">IF(Y$20&gt;$A32,$U32*($E$8*(1-$E$9))*((EXP(-$E$10*(Y$20-$A32-1))-EXP(-$E$10*(Y$20-$A32)))),0)</f>
        <v>0</v>
      </c>
      <c r="Z32" s="7">
        <f t="shared" si="440"/>
        <v>0</v>
      </c>
      <c r="AA32" s="7">
        <f t="shared" si="440"/>
        <v>0</v>
      </c>
      <c r="AB32" s="7">
        <f t="shared" si="440"/>
        <v>0</v>
      </c>
      <c r="AC32" s="7">
        <f t="shared" si="440"/>
        <v>0</v>
      </c>
      <c r="AD32" s="7">
        <f t="shared" si="440"/>
        <v>0</v>
      </c>
      <c r="AE32" s="7">
        <f t="shared" si="440"/>
        <v>0</v>
      </c>
      <c r="AF32" s="7">
        <f t="shared" si="440"/>
        <v>0</v>
      </c>
      <c r="AG32" s="7">
        <f t="shared" si="440"/>
        <v>0</v>
      </c>
      <c r="AH32" s="7">
        <f t="shared" si="440"/>
        <v>0</v>
      </c>
      <c r="AI32" s="7">
        <f t="shared" ref="AI32:AR41" si="441">IF(AI$20&gt;$A32,$U32*($E$8*(1-$E$9))*((EXP(-$E$10*(AI$20-$A32-1))-EXP(-$E$10*(AI$20-$A32)))),0)</f>
        <v>0</v>
      </c>
      <c r="AJ32" s="7">
        <f t="shared" si="441"/>
        <v>2.9952485488003158E-3</v>
      </c>
      <c r="AK32" s="7">
        <f t="shared" si="441"/>
        <v>2.9359386537580437E-3</v>
      </c>
      <c r="AL32" s="7">
        <f t="shared" si="441"/>
        <v>2.8778031733236518E-3</v>
      </c>
      <c r="AM32" s="7">
        <f t="shared" si="441"/>
        <v>2.8208188525298259E-3</v>
      </c>
      <c r="AN32" s="7">
        <f t="shared" si="441"/>
        <v>2.7649628968884178E-3</v>
      </c>
      <c r="AO32" s="7">
        <f t="shared" si="441"/>
        <v>2.7102129632724232E-3</v>
      </c>
      <c r="AP32" s="7">
        <f t="shared" si="441"/>
        <v>2.6565471509783908E-3</v>
      </c>
      <c r="AQ32" s="7">
        <f t="shared" si="441"/>
        <v>2.6039439929658745E-3</v>
      </c>
      <c r="AR32" s="7">
        <f t="shared" si="441"/>
        <v>2.5523824472702449E-3</v>
      </c>
      <c r="AS32" s="7">
        <f t="shared" ref="AS32:BB41" si="442">IF(AS$20&gt;$A32,$U32*($E$8*(1-$E$9))*((EXP(-$E$10*(AS$20-$A32-1))-EXP(-$E$10*(AS$20-$A32)))),0)</f>
        <v>2.5018418885857422E-3</v>
      </c>
      <c r="AT32" s="7">
        <f t="shared" si="442"/>
        <v>2.4523021000150019E-3</v>
      </c>
      <c r="AU32" s="7">
        <f t="shared" si="442"/>
        <v>2.4037432649820739E-3</v>
      </c>
      <c r="AV32" s="7">
        <f t="shared" si="442"/>
        <v>2.3561459593054983E-3</v>
      </c>
      <c r="AW32" s="7">
        <f t="shared" si="442"/>
        <v>2.3094911434283047E-3</v>
      </c>
      <c r="AX32" s="7">
        <f t="shared" si="442"/>
        <v>2.2637601548021269E-3</v>
      </c>
      <c r="AY32" s="7">
        <f t="shared" si="442"/>
        <v>2.2189347004217415E-3</v>
      </c>
      <c r="AZ32" s="7">
        <f t="shared" si="442"/>
        <v>2.1749968495077257E-3</v>
      </c>
      <c r="BA32" s="7">
        <f t="shared" si="442"/>
        <v>2.1319290263338291E-3</v>
      </c>
      <c r="BB32" s="7">
        <f t="shared" si="442"/>
        <v>2.0897140031965861E-3</v>
      </c>
      <c r="BC32" s="7">
        <f t="shared" ref="BC32:BL41" si="443">IF(BC$20&gt;$A32,$U32*($E$8*(1-$E$9))*((EXP(-$E$10*(BC$20-$A32-1))-EXP(-$E$10*(BC$20-$A32)))),0)</f>
        <v>2.0483348935238345E-3</v>
      </c>
      <c r="BD32" s="7">
        <f t="shared" si="443"/>
        <v>2.0077751451200135E-3</v>
      </c>
      <c r="BE32" s="7">
        <f t="shared" si="443"/>
        <v>1.9680185335448942E-3</v>
      </c>
      <c r="BF32" s="7">
        <f t="shared" si="443"/>
        <v>1.9290491556238339E-3</v>
      </c>
      <c r="BG32" s="7">
        <f t="shared" si="443"/>
        <v>1.8908514230859879E-3</v>
      </c>
      <c r="BH32" s="7">
        <f t="shared" si="443"/>
        <v>1.8534100563290736E-3</v>
      </c>
      <c r="BI32" s="7">
        <f t="shared" si="443"/>
        <v>1.8167100783071529E-3</v>
      </c>
      <c r="BJ32" s="7">
        <f t="shared" si="443"/>
        <v>1.7807368085396987E-3</v>
      </c>
      <c r="BK32" s="7">
        <f t="shared" si="443"/>
        <v>1.7454758572391072E-3</v>
      </c>
      <c r="BL32" s="7">
        <f t="shared" si="443"/>
        <v>1.7109131195547419E-3</v>
      </c>
      <c r="BM32" s="7">
        <f t="shared" ref="BM32:BV41" si="444">IF(BM$20&gt;$A32,$U32*($E$8*(1-$E$9))*((EXP(-$E$10*(BM$20-$A32-1))-EXP(-$E$10*(BM$20-$A32)))),0)</f>
        <v>1.6770347699306912E-3</v>
      </c>
      <c r="BN32" s="7">
        <f t="shared" si="444"/>
        <v>1.6438272565753517E-3</v>
      </c>
      <c r="BO32" s="7">
        <f t="shared" si="444"/>
        <v>1.6112772960406457E-3</v>
      </c>
      <c r="BP32" s="7">
        <f t="shared" si="444"/>
        <v>1.5793718679083457E-3</v>
      </c>
      <c r="BQ32" s="7">
        <f t="shared" si="444"/>
        <v>1.5480982095817653E-3</v>
      </c>
      <c r="BR32" s="7">
        <f t="shared" si="444"/>
        <v>1.5174438111806062E-3</v>
      </c>
      <c r="BS32" s="7">
        <f t="shared" si="444"/>
        <v>1.4873964105367686E-3</v>
      </c>
      <c r="BT32" s="7">
        <f t="shared" si="444"/>
        <v>1.4579439882893869E-3</v>
      </c>
      <c r="BU32" s="7">
        <f t="shared" si="444"/>
        <v>1.4290747630768101E-3</v>
      </c>
      <c r="BV32" s="7">
        <f t="shared" si="444"/>
        <v>1.4007771868240607E-3</v>
      </c>
      <c r="BW32" s="7">
        <f t="shared" ref="BW32:CF41" si="445">IF(BW$20&gt;$A32,$U32*($E$8*(1-$E$9))*((EXP(-$E$10*(BW$20-$A32-1))-EXP(-$E$10*(BW$20-$A32)))),0)</f>
        <v>1.3730399401233084E-3</v>
      </c>
      <c r="BX32" s="7">
        <f t="shared" si="445"/>
        <v>1.3458519277060516E-3</v>
      </c>
      <c r="BY32" s="7">
        <f t="shared" si="445"/>
        <v>1.3192022740048056E-3</v>
      </c>
      <c r="BZ32" s="7">
        <f t="shared" si="445"/>
        <v>1.2930803188027772E-3</v>
      </c>
      <c r="CA32" s="7">
        <f t="shared" si="445"/>
        <v>1.2674756129695528E-3</v>
      </c>
      <c r="CB32" s="7">
        <f t="shared" si="445"/>
        <v>1.2423779142814251E-3</v>
      </c>
      <c r="CC32" s="7">
        <f t="shared" si="445"/>
        <v>1.2177771833242698E-3</v>
      </c>
      <c r="CD32" s="7">
        <f t="shared" si="445"/>
        <v>1.1936635794776794E-3</v>
      </c>
      <c r="CE32" s="7">
        <f t="shared" si="445"/>
        <v>1.170027456978607E-3</v>
      </c>
      <c r="CF32" s="7">
        <f t="shared" si="445"/>
        <v>1.1468593610629173E-3</v>
      </c>
      <c r="CG32" s="7">
        <f t="shared" ref="CG32:CP41" si="446">IF(CG$20&gt;$A32,$U32*($E$8*(1-$E$9))*((EXP(-$E$10*(CG$20-$A32-1))-EXP(-$E$10*(CG$20-$A32)))),0)</f>
        <v>1.1241500241833066E-3</v>
      </c>
      <c r="CH32" s="7">
        <f t="shared" si="446"/>
        <v>1.101890362302232E-3</v>
      </c>
      <c r="CI32" s="7">
        <f t="shared" si="446"/>
        <v>1.0800714712581462E-3</v>
      </c>
      <c r="CJ32" s="7">
        <f t="shared" si="446"/>
        <v>1.0586846232037183E-3</v>
      </c>
      <c r="CK32" s="7">
        <f t="shared" si="446"/>
        <v>1.0377212631145396E-3</v>
      </c>
      <c r="CL32" s="7">
        <f t="shared" si="446"/>
        <v>1.0171730053670763E-3</v>
      </c>
      <c r="CM32" s="7">
        <f t="shared" si="446"/>
        <v>9.9703163038426064E-4</v>
      </c>
      <c r="CN32" s="7">
        <f t="shared" si="446"/>
        <v>9.7728908134752735E-4</v>
      </c>
      <c r="CO32" s="7">
        <f t="shared" si="446"/>
        <v>9.5793746097400741E-4</v>
      </c>
      <c r="CP32" s="7">
        <f t="shared" si="446"/>
        <v>9.389690283575754E-4</v>
      </c>
      <c r="CQ32" s="7">
        <f t="shared" ref="CQ32:CZ41" si="447">IF(CQ$20&gt;$A32,$U32*($E$8*(1-$E$9))*((EXP(-$E$10*(CQ$20-$A32-1))-EXP(-$E$10*(CQ$20-$A32)))),0)</f>
        <v>9.2037619587222392E-4</v>
      </c>
      <c r="CR32" s="7">
        <f t="shared" si="447"/>
        <v>9.0215152613708118E-4</v>
      </c>
      <c r="CS32" s="7">
        <f t="shared" si="447"/>
        <v>8.8428772904123091E-4</v>
      </c>
      <c r="CT32" s="7">
        <f t="shared" si="447"/>
        <v>8.6677765882764673E-4</v>
      </c>
      <c r="CU32" s="7">
        <f t="shared" si="447"/>
        <v>8.4961431123480404E-4</v>
      </c>
      <c r="CV32" s="7">
        <f t="shared" si="447"/>
        <v>8.3279082069478722E-4</v>
      </c>
      <c r="CW32" s="7">
        <f t="shared" si="447"/>
        <v>8.1630045758707582E-4</v>
      </c>
      <c r="CX32" s="7">
        <f t="shared" si="447"/>
        <v>8.0013662554654166E-4</v>
      </c>
      <c r="CY32" s="7">
        <f t="shared" si="447"/>
        <v>7.8429285882486671E-4</v>
      </c>
      <c r="CZ32" s="7">
        <f t="shared" si="447"/>
        <v>7.6876281970410557E-4</v>
      </c>
      <c r="DA32" s="7">
        <f t="shared" ref="DA32:DJ41" si="448">IF(DA$20&gt;$A32,$U32*($E$8*(1-$E$9))*((EXP(-$E$10*(DA$20-$A32-1))-EXP(-$E$10*(DA$20-$A32)))),0)</f>
        <v>7.5354029596151585E-4</v>
      </c>
      <c r="DB32" s="7">
        <f t="shared" si="448"/>
        <v>7.3861919838465163E-4</v>
      </c>
      <c r="DC32" s="7">
        <f t="shared" si="448"/>
        <v>7.2399355833554124E-4</v>
      </c>
      <c r="DD32" s="7">
        <f t="shared" si="448"/>
        <v>7.0965752536313476E-4</v>
      </c>
      <c r="DE32" s="7">
        <f t="shared" si="448"/>
        <v>6.956053648631015E-4</v>
      </c>
      <c r="DF32" s="7">
        <f t="shared" si="448"/>
        <v>6.8183145578387325E-4</v>
      </c>
      <c r="DG32" s="7">
        <f t="shared" si="448"/>
        <v>6.683302883781655E-4</v>
      </c>
      <c r="DH32" s="7">
        <f t="shared" si="448"/>
        <v>6.5509646199899763E-4</v>
      </c>
      <c r="DI32" s="7">
        <f t="shared" si="448"/>
        <v>6.4212468293936868E-4</v>
      </c>
      <c r="DJ32" s="7">
        <f t="shared" si="448"/>
        <v>6.2940976231469004E-4</v>
      </c>
      <c r="DK32" s="7">
        <f t="shared" ref="DK32:DU41" si="449">IF(DK$20&gt;$A32,$U32*($E$8*(1-$E$9))*((EXP(-$E$10*(DK$20-$A32-1))-EXP(-$E$10*(DK$20-$A32)))),0)</f>
        <v>6.1694661398717799E-4</v>
      </c>
      <c r="DL32" s="7">
        <f t="shared" si="449"/>
        <v>6.0473025253132706E-4</v>
      </c>
      <c r="DM32" s="7">
        <f t="shared" si="449"/>
        <v>5.9275579123966421E-4</v>
      </c>
      <c r="DN32" s="7">
        <f t="shared" si="449"/>
        <v>5.8101844016801834E-4</v>
      </c>
      <c r="DO32" s="7">
        <f t="shared" si="449"/>
        <v>5.6951350421944507E-4</v>
      </c>
      <c r="DP32" s="7">
        <f t="shared" si="449"/>
        <v>5.58236381266185E-4</v>
      </c>
      <c r="DQ32" s="7">
        <f t="shared" si="449"/>
        <v>5.4718256030868216E-4</v>
      </c>
      <c r="DR32" s="7">
        <f t="shared" si="449"/>
        <v>5.3634761967116232E-4</v>
      </c>
      <c r="DS32" s="7">
        <f t="shared" si="449"/>
        <v>5.2572722523290614E-4</v>
      </c>
      <c r="DT32" s="7">
        <f t="shared" si="449"/>
        <v>5.1531712869454216E-4</v>
      </c>
      <c r="DU32" s="7">
        <f t="shared" si="449"/>
        <v>5.051131658786323E-4</v>
      </c>
      <c r="DX32" s="7">
        <f t="shared" si="321"/>
        <v>0</v>
      </c>
      <c r="DY32" s="7">
        <f t="shared" si="322"/>
        <v>0</v>
      </c>
      <c r="DZ32" s="7">
        <f t="shared" si="323"/>
        <v>0</v>
      </c>
      <c r="EA32" s="7">
        <f t="shared" si="324"/>
        <v>0</v>
      </c>
      <c r="EB32" s="7">
        <f t="shared" si="325"/>
        <v>0</v>
      </c>
      <c r="EC32" s="7">
        <f t="shared" si="326"/>
        <v>0</v>
      </c>
      <c r="ED32" s="7">
        <f t="shared" si="327"/>
        <v>0</v>
      </c>
      <c r="EE32" s="7">
        <f t="shared" si="328"/>
        <v>0</v>
      </c>
      <c r="EF32" s="7">
        <f t="shared" si="329"/>
        <v>0</v>
      </c>
      <c r="EG32" s="7">
        <f t="shared" si="330"/>
        <v>0</v>
      </c>
      <c r="EH32" s="7">
        <f t="shared" si="331"/>
        <v>0</v>
      </c>
      <c r="EI32" s="7">
        <f t="shared" si="332"/>
        <v>2.8803539081693748E-3</v>
      </c>
      <c r="EJ32" s="7">
        <f t="shared" si="333"/>
        <v>2.7618843198974614E-3</v>
      </c>
      <c r="EK32" s="7">
        <f t="shared" si="334"/>
        <v>2.6482874117866647E-3</v>
      </c>
      <c r="EL32" s="7">
        <f t="shared" si="335"/>
        <v>2.5393627694327544E-3</v>
      </c>
      <c r="EM32" s="7">
        <f t="shared" si="336"/>
        <v>2.4349182215199238E-3</v>
      </c>
      <c r="EN32" s="7">
        <f t="shared" si="337"/>
        <v>2.3347695007807524E-3</v>
      </c>
      <c r="EO32" s="7">
        <f t="shared" si="338"/>
        <v>2.2387399189009709E-3</v>
      </c>
      <c r="EP32" s="7">
        <f t="shared" si="339"/>
        <v>2.1466600547954337E-3</v>
      </c>
      <c r="EQ32" s="7">
        <f t="shared" si="340"/>
        <v>2.0583674557054085E-3</v>
      </c>
      <c r="ER32" s="7">
        <f t="shared" si="341"/>
        <v>1.9737063505897989E-3</v>
      </c>
      <c r="ES32" s="7">
        <f t="shared" si="342"/>
        <v>1.8925273753045558E-3</v>
      </c>
      <c r="ET32" s="7">
        <f t="shared" si="343"/>
        <v>1.8146873090856988E-3</v>
      </c>
      <c r="EU32" s="7">
        <f t="shared" si="344"/>
        <v>1.7400488218706769E-3</v>
      </c>
      <c r="EV32" s="7">
        <f t="shared" si="345"/>
        <v>1.6684802320125463E-3</v>
      </c>
      <c r="EW32" s="7">
        <f t="shared" si="346"/>
        <v>1.5998552739593976E-3</v>
      </c>
      <c r="EX32" s="7">
        <f t="shared" si="347"/>
        <v>1.5340528754891794E-3</v>
      </c>
      <c r="EY32" s="7">
        <f t="shared" si="348"/>
        <v>1.4709569441069016E-3</v>
      </c>
      <c r="EZ32" s="7">
        <f t="shared" si="349"/>
        <v>1.4104561622273553E-3</v>
      </c>
      <c r="FA32" s="7">
        <f t="shared" si="350"/>
        <v>1.352443790782051E-3</v>
      </c>
      <c r="FB32" s="7">
        <f t="shared" si="351"/>
        <v>1.2968174809038077E-3</v>
      </c>
      <c r="FC32" s="7">
        <f t="shared" si="352"/>
        <v>1.2434790933567919E-3</v>
      </c>
      <c r="FD32" s="7">
        <f t="shared" si="353"/>
        <v>1.1923345253935058E-3</v>
      </c>
      <c r="FE32" s="7">
        <f t="shared" si="354"/>
        <v>1.1432935447330639E-3</v>
      </c>
      <c r="FF32" s="7">
        <f t="shared" si="355"/>
        <v>1.0962696303681283E-3</v>
      </c>
      <c r="FG32" s="7">
        <f t="shared" si="356"/>
        <v>1.0511798199193728E-3</v>
      </c>
      <c r="FH32" s="7">
        <f t="shared" si="357"/>
        <v>1.0079445632683081E-3</v>
      </c>
      <c r="FI32" s="7">
        <f t="shared" si="358"/>
        <v>9.6648758221031439E-4</v>
      </c>
      <c r="FJ32" s="7">
        <f t="shared" si="359"/>
        <v>9.2673573588003403E-4</v>
      </c>
      <c r="FK32" s="7">
        <f t="shared" si="360"/>
        <v>8.8861889171196445E-4</v>
      </c>
      <c r="FL32" s="7">
        <f t="shared" si="361"/>
        <v>8.5206980170841786E-4</v>
      </c>
      <c r="FM32" s="7">
        <f t="shared" si="362"/>
        <v>8.1702398379659546E-4</v>
      </c>
      <c r="FN32" s="7">
        <f t="shared" si="363"/>
        <v>7.8341960806549427E-4</v>
      </c>
      <c r="FO32" s="7">
        <f t="shared" si="364"/>
        <v>7.5119738768194297E-4</v>
      </c>
      <c r="FP32" s="7">
        <f t="shared" si="365"/>
        <v>7.2030047429321147E-4</v>
      </c>
      <c r="FQ32" s="7">
        <f t="shared" si="366"/>
        <v>6.906743577317862E-4</v>
      </c>
      <c r="FR32" s="7">
        <f t="shared" si="367"/>
        <v>6.6226676984531576E-4</v>
      </c>
      <c r="FS32" s="7">
        <f t="shared" si="368"/>
        <v>6.3502759228202901E-4</v>
      </c>
      <c r="FT32" s="7">
        <f t="shared" si="369"/>
        <v>6.0890876806894397E-4</v>
      </c>
      <c r="FU32" s="7">
        <f t="shared" si="370"/>
        <v>5.838642168269285E-4</v>
      </c>
      <c r="FV32" s="7">
        <f t="shared" si="371"/>
        <v>5.5984975347296269E-4</v>
      </c>
      <c r="FW32" s="7">
        <f t="shared" si="372"/>
        <v>5.3682301026617991E-4</v>
      </c>
      <c r="FX32" s="7">
        <f t="shared" si="373"/>
        <v>5.1474336206019033E-4</v>
      </c>
      <c r="FY32" s="7">
        <f t="shared" si="374"/>
        <v>4.9357185462979938E-4</v>
      </c>
      <c r="FZ32" s="7">
        <f t="shared" si="375"/>
        <v>4.7327113594562974E-4</v>
      </c>
      <c r="GA32" s="7">
        <f t="shared" si="376"/>
        <v>4.5380539027547681E-4</v>
      </c>
      <c r="GB32" s="7">
        <f t="shared" si="377"/>
        <v>4.3514027499605711E-4</v>
      </c>
      <c r="GC32" s="7">
        <f t="shared" si="378"/>
        <v>4.172428600037206E-4</v>
      </c>
      <c r="GD32" s="7">
        <f t="shared" si="379"/>
        <v>4.0008156961720117E-4</v>
      </c>
      <c r="GE32" s="7">
        <f t="shared" si="380"/>
        <v>3.8362612686994459E-4</v>
      </c>
      <c r="GF32" s="7">
        <f t="shared" si="381"/>
        <v>3.6784750009365147E-4</v>
      </c>
      <c r="GG32" s="7">
        <f t="shared" si="382"/>
        <v>3.5271785169894098E-4</v>
      </c>
      <c r="GH32" s="7">
        <f t="shared" si="383"/>
        <v>3.3821048906255811E-4</v>
      </c>
      <c r="GI32" s="7">
        <f t="shared" si="384"/>
        <v>3.2429981743472809E-4</v>
      </c>
      <c r="GJ32" s="7">
        <f t="shared" si="385"/>
        <v>3.1096129478333718E-4</v>
      </c>
      <c r="GK32" s="7">
        <f t="shared" si="386"/>
        <v>2.9817138849543072E-4</v>
      </c>
      <c r="GL32" s="7">
        <f t="shared" si="387"/>
        <v>2.8590753385961083E-4</v>
      </c>
      <c r="GM32" s="7">
        <f t="shared" si="388"/>
        <v>2.7414809425598143E-4</v>
      </c>
      <c r="GN32" s="7">
        <f t="shared" si="389"/>
        <v>2.628723229835984E-4</v>
      </c>
      <c r="GO32" s="7">
        <f t="shared" si="390"/>
        <v>2.5206032665786414E-4</v>
      </c>
      <c r="GP32" s="7">
        <f t="shared" si="391"/>
        <v>2.416930301134526E-4</v>
      </c>
      <c r="GQ32" s="7">
        <f t="shared" si="392"/>
        <v>2.3175214275078859E-4</v>
      </c>
      <c r="GR32" s="7">
        <f t="shared" si="393"/>
        <v>2.2222012626664899E-4</v>
      </c>
      <c r="GS32" s="7">
        <f t="shared" si="394"/>
        <v>2.1308016371209313E-4</v>
      </c>
      <c r="GT32" s="7">
        <f t="shared" si="395"/>
        <v>2.0431612982296224E-4</v>
      </c>
      <c r="GU32" s="7">
        <f t="shared" si="396"/>
        <v>1.959125625707627E-4</v>
      </c>
      <c r="GV32" s="7">
        <f t="shared" si="397"/>
        <v>1.8785463588362212E-4</v>
      </c>
      <c r="GW32" s="7">
        <f t="shared" si="398"/>
        <v>1.8012813348925187E-4</v>
      </c>
      <c r="GX32" s="7">
        <f t="shared" si="399"/>
        <v>1.7271942383377133E-4</v>
      </c>
      <c r="GY32" s="7">
        <f t="shared" si="400"/>
        <v>1.656154360320923E-4</v>
      </c>
      <c r="GZ32" s="7">
        <f t="shared" si="401"/>
        <v>1.5880363680751089E-4</v>
      </c>
      <c r="HA32" s="7">
        <f t="shared" si="402"/>
        <v>1.5227200837972834E-4</v>
      </c>
      <c r="HB32" s="7">
        <f t="shared" si="403"/>
        <v>1.4600902726240206E-4</v>
      </c>
      <c r="HC32" s="7">
        <f t="shared" si="404"/>
        <v>1.4000364393270269E-4</v>
      </c>
      <c r="HD32" s="7">
        <f t="shared" si="405"/>
        <v>1.3424526333709764E-4</v>
      </c>
      <c r="HE32" s="7">
        <f t="shared" si="406"/>
        <v>1.2872372619893922E-4</v>
      </c>
      <c r="HF32" s="7">
        <f t="shared" si="407"/>
        <v>1.234292910948486E-4</v>
      </c>
      <c r="HG32" s="7">
        <f t="shared" si="408"/>
        <v>1.1835261726833464E-4</v>
      </c>
      <c r="HH32" s="7">
        <f t="shared" si="409"/>
        <v>1.1348474815026822E-4</v>
      </c>
      <c r="HI32" s="7">
        <f t="shared" si="410"/>
        <v>1.0881709555717011E-4</v>
      </c>
      <c r="HJ32" s="7">
        <f t="shared" si="411"/>
        <v>1.0434142453944038E-4</v>
      </c>
      <c r="HK32" s="7">
        <f t="shared" si="412"/>
        <v>1.0004983885275222E-4</v>
      </c>
      <c r="HL32" s="7">
        <f t="shared" si="413"/>
        <v>9.5934767027052164E-5</v>
      </c>
      <c r="HM32" s="7">
        <f t="shared" si="414"/>
        <v>9.1988949008501016E-5</v>
      </c>
      <c r="HN32" s="7">
        <f t="shared" si="415"/>
        <v>8.8205423350874837E-5</v>
      </c>
      <c r="HO32" s="7">
        <f t="shared" si="416"/>
        <v>8.4577514933757147E-5</v>
      </c>
      <c r="HP32" s="7">
        <f t="shared" si="417"/>
        <v>8.1098823185896972E-5</v>
      </c>
      <c r="HQ32" s="7">
        <f t="shared" si="418"/>
        <v>7.7763210792948791E-5</v>
      </c>
      <c r="HR32" s="7">
        <f t="shared" si="419"/>
        <v>7.4564792869645643E-5</v>
      </c>
      <c r="HS32" s="7">
        <f t="shared" si="420"/>
        <v>7.1497926577350677E-5</v>
      </c>
      <c r="HT32" s="7">
        <f t="shared" si="421"/>
        <v>6.8557201168611135E-5</v>
      </c>
    </row>
    <row r="33" spans="1:228" x14ac:dyDescent="0.3">
      <c r="A33" s="7">
        <f t="shared" si="439"/>
        <v>11</v>
      </c>
      <c r="B33" s="188">
        <v>0</v>
      </c>
      <c r="C33" s="188">
        <f t="shared" si="422"/>
        <v>0.10666358564852414</v>
      </c>
      <c r="D33" s="188">
        <f t="shared" si="423"/>
        <v>1.3832682035371118E-2</v>
      </c>
      <c r="E33" s="188">
        <f t="shared" si="424"/>
        <v>6.1423980101325763E-2</v>
      </c>
      <c r="F33" s="188">
        <f t="shared" si="425"/>
        <v>0.22932103510048948</v>
      </c>
      <c r="G33" s="188">
        <f t="shared" si="426"/>
        <v>3.6658386695805595E-2</v>
      </c>
      <c r="H33" s="188">
        <f t="shared" si="427"/>
        <v>1.5749738487519428E-3</v>
      </c>
      <c r="I33" s="188">
        <f t="shared" si="428"/>
        <v>0</v>
      </c>
      <c r="J33" s="188">
        <f t="shared" si="429"/>
        <v>2.0847366827317224E-2</v>
      </c>
      <c r="K33" s="188">
        <f t="shared" si="430"/>
        <v>3.6256290134464744E-3</v>
      </c>
      <c r="L33" s="188">
        <f t="shared" si="431"/>
        <v>5.5124084706318001E-2</v>
      </c>
      <c r="M33" s="188">
        <f t="shared" si="432"/>
        <v>1.030942511891253E-2</v>
      </c>
      <c r="N33" s="188">
        <f t="shared" si="433"/>
        <v>6.3574788233293933E-2</v>
      </c>
      <c r="O33" s="188">
        <f t="shared" si="434"/>
        <v>3.4364750396375099E-3</v>
      </c>
      <c r="P33" s="188">
        <f t="shared" si="435"/>
        <v>0.19844670494274477</v>
      </c>
      <c r="Q33" s="188">
        <f t="shared" si="436"/>
        <v>2.6848705090753485E-2</v>
      </c>
      <c r="R33" s="188">
        <f t="shared" si="307"/>
        <v>0.83168782240269179</v>
      </c>
      <c r="S33" s="188">
        <f t="shared" si="308"/>
        <v>8.316878224026919E-2</v>
      </c>
      <c r="T33" s="188">
        <f t="shared" si="309"/>
        <v>8.316878224026919E-2</v>
      </c>
      <c r="U33" s="188">
        <f t="shared" si="310"/>
        <v>0.66535025792215352</v>
      </c>
      <c r="V33" s="188">
        <f t="shared" si="437"/>
        <v>3.719173982490602E-2</v>
      </c>
      <c r="W33" s="188">
        <f t="shared" si="438"/>
        <v>3.2149385767631246E-2</v>
      </c>
      <c r="Y33" s="7">
        <f t="shared" si="440"/>
        <v>0</v>
      </c>
      <c r="Z33" s="7">
        <f t="shared" si="440"/>
        <v>0</v>
      </c>
      <c r="AA33" s="7">
        <f t="shared" si="440"/>
        <v>0</v>
      </c>
      <c r="AB33" s="7">
        <f t="shared" si="440"/>
        <v>0</v>
      </c>
      <c r="AC33" s="7">
        <f t="shared" si="440"/>
        <v>0</v>
      </c>
      <c r="AD33" s="7">
        <f t="shared" si="440"/>
        <v>0</v>
      </c>
      <c r="AE33" s="7">
        <f t="shared" si="440"/>
        <v>0</v>
      </c>
      <c r="AF33" s="7">
        <f t="shared" si="440"/>
        <v>0</v>
      </c>
      <c r="AG33" s="7">
        <f t="shared" si="440"/>
        <v>0</v>
      </c>
      <c r="AH33" s="7">
        <f t="shared" si="440"/>
        <v>0</v>
      </c>
      <c r="AI33" s="7">
        <f t="shared" si="441"/>
        <v>0</v>
      </c>
      <c r="AJ33" s="7">
        <f t="shared" si="441"/>
        <v>0</v>
      </c>
      <c r="AK33" s="7">
        <f t="shared" si="441"/>
        <v>2.8457606496710627E-3</v>
      </c>
      <c r="AL33" s="7">
        <f t="shared" si="441"/>
        <v>2.7894108133561363E-3</v>
      </c>
      <c r="AM33" s="7">
        <f t="shared" si="441"/>
        <v>2.7341767785591985E-3</v>
      </c>
      <c r="AN33" s="7">
        <f t="shared" si="441"/>
        <v>2.6800364509298757E-3</v>
      </c>
      <c r="AO33" s="7">
        <f t="shared" si="441"/>
        <v>2.6269681736152081E-3</v>
      </c>
      <c r="AP33" s="7">
        <f t="shared" si="441"/>
        <v>2.5749507185966903E-3</v>
      </c>
      <c r="AQ33" s="7">
        <f t="shared" si="441"/>
        <v>2.5239632781987442E-3</v>
      </c>
      <c r="AR33" s="7">
        <f t="shared" si="441"/>
        <v>2.4739854567653922E-3</v>
      </c>
      <c r="AS33" s="7">
        <f t="shared" si="442"/>
        <v>2.4249972625016445E-3</v>
      </c>
      <c r="AT33" s="7">
        <f t="shared" si="442"/>
        <v>2.376979099476624E-3</v>
      </c>
      <c r="AU33" s="7">
        <f t="shared" si="442"/>
        <v>2.3299117597848635E-3</v>
      </c>
      <c r="AV33" s="7">
        <f t="shared" si="442"/>
        <v>2.28377641586293E-3</v>
      </c>
      <c r="AW33" s="7">
        <f t="shared" si="442"/>
        <v>2.2385546129581207E-3</v>
      </c>
      <c r="AX33" s="7">
        <f t="shared" si="442"/>
        <v>2.1942282617462509E-3</v>
      </c>
      <c r="AY33" s="7">
        <f t="shared" si="442"/>
        <v>2.1507796310958642E-3</v>
      </c>
      <c r="AZ33" s="7">
        <f t="shared" si="442"/>
        <v>2.1081913409753601E-3</v>
      </c>
      <c r="BA33" s="7">
        <f t="shared" si="442"/>
        <v>2.0664463555008492E-3</v>
      </c>
      <c r="BB33" s="7">
        <f t="shared" si="442"/>
        <v>2.0255279761214966E-3</v>
      </c>
      <c r="BC33" s="7">
        <f t="shared" si="443"/>
        <v>1.9854198349400121E-3</v>
      </c>
      <c r="BD33" s="7">
        <f t="shared" si="443"/>
        <v>1.9461058881651097E-3</v>
      </c>
      <c r="BE33" s="7">
        <f t="shared" si="443"/>
        <v>1.9075704096939213E-3</v>
      </c>
      <c r="BF33" s="7">
        <f t="shared" si="443"/>
        <v>1.8697979848211852E-3</v>
      </c>
      <c r="BG33" s="7">
        <f t="shared" si="443"/>
        <v>1.8327735040733917E-3</v>
      </c>
      <c r="BH33" s="7">
        <f t="shared" si="443"/>
        <v>1.7964821571645015E-3</v>
      </c>
      <c r="BI33" s="7">
        <f t="shared" si="443"/>
        <v>1.7609094270719004E-3</v>
      </c>
      <c r="BJ33" s="7">
        <f t="shared" si="443"/>
        <v>1.7260410842292319E-3</v>
      </c>
      <c r="BK33" s="7">
        <f t="shared" si="443"/>
        <v>1.6918631808344618E-3</v>
      </c>
      <c r="BL33" s="7">
        <f t="shared" si="443"/>
        <v>1.6583620452704758E-3</v>
      </c>
      <c r="BM33" s="7">
        <f t="shared" si="444"/>
        <v>1.6255242766363956E-3</v>
      </c>
      <c r="BN33" s="7">
        <f t="shared" si="444"/>
        <v>1.5933367393869285E-3</v>
      </c>
      <c r="BO33" s="7">
        <f t="shared" si="444"/>
        <v>1.5617865580779679E-3</v>
      </c>
      <c r="BP33" s="7">
        <f t="shared" si="444"/>
        <v>1.5308611122163505E-3</v>
      </c>
      <c r="BQ33" s="7">
        <f t="shared" si="444"/>
        <v>1.5005480312113787E-3</v>
      </c>
      <c r="BR33" s="7">
        <f t="shared" si="444"/>
        <v>1.4708351894264504E-3</v>
      </c>
      <c r="BS33" s="7">
        <f t="shared" si="444"/>
        <v>1.4417107013286938E-3</v>
      </c>
      <c r="BT33" s="7">
        <f t="shared" si="444"/>
        <v>1.4131629167345296E-3</v>
      </c>
      <c r="BU33" s="7">
        <f t="shared" si="444"/>
        <v>1.3851804161495061E-3</v>
      </c>
      <c r="BV33" s="7">
        <f t="shared" si="444"/>
        <v>1.3577520062002387E-3</v>
      </c>
      <c r="BW33" s="7">
        <f t="shared" si="445"/>
        <v>1.3308667151570651E-3</v>
      </c>
      <c r="BX33" s="7">
        <f t="shared" si="445"/>
        <v>1.3045137885450699E-3</v>
      </c>
      <c r="BY33" s="7">
        <f t="shared" si="445"/>
        <v>1.2786826848422449E-3</v>
      </c>
      <c r="BZ33" s="7">
        <f t="shared" si="445"/>
        <v>1.2533630712626832E-3</v>
      </c>
      <c r="CA33" s="7">
        <f t="shared" si="445"/>
        <v>1.2285448196233738E-3</v>
      </c>
      <c r="CB33" s="7">
        <f t="shared" si="445"/>
        <v>1.2042180022927126E-3</v>
      </c>
      <c r="CC33" s="7">
        <f t="shared" si="445"/>
        <v>1.180372888219431E-3</v>
      </c>
      <c r="CD33" s="7">
        <f t="shared" si="445"/>
        <v>1.1569999390399523E-3</v>
      </c>
      <c r="CE33" s="7">
        <f t="shared" si="445"/>
        <v>1.134089805262951E-3</v>
      </c>
      <c r="CF33" s="7">
        <f t="shared" si="445"/>
        <v>1.1116333225294544E-3</v>
      </c>
      <c r="CG33" s="7">
        <f t="shared" si="446"/>
        <v>1.0896215079469612E-3</v>
      </c>
      <c r="CH33" s="7">
        <f t="shared" si="446"/>
        <v>1.0680455564961195E-3</v>
      </c>
      <c r="CI33" s="7">
        <f t="shared" si="446"/>
        <v>1.0468968375086695E-3</v>
      </c>
      <c r="CJ33" s="7">
        <f t="shared" si="446"/>
        <v>1.0261668912150341E-3</v>
      </c>
      <c r="CK33" s="7">
        <f t="shared" si="446"/>
        <v>1.0058474253603017E-3</v>
      </c>
      <c r="CL33" s="7">
        <f t="shared" si="446"/>
        <v>9.8593031188717655E-4</v>
      </c>
      <c r="CM33" s="7">
        <f t="shared" si="446"/>
        <v>9.6640758368472031E-4</v>
      </c>
      <c r="CN33" s="7">
        <f t="shared" si="446"/>
        <v>9.4727143140135698E-4</v>
      </c>
      <c r="CO33" s="7">
        <f t="shared" si="446"/>
        <v>9.2851420032100476E-4</v>
      </c>
      <c r="CP33" s="7">
        <f t="shared" si="446"/>
        <v>9.1012838730111594E-4</v>
      </c>
      <c r="CQ33" s="7">
        <f t="shared" si="447"/>
        <v>8.9210663777138175E-4</v>
      </c>
      <c r="CR33" s="7">
        <f t="shared" si="447"/>
        <v>8.7444174279165414E-4</v>
      </c>
      <c r="CS33" s="7">
        <f t="shared" si="447"/>
        <v>8.5712663616843482E-4</v>
      </c>
      <c r="CT33" s="7">
        <f t="shared" si="447"/>
        <v>8.4015439162818113E-4</v>
      </c>
      <c r="CU33" s="7">
        <f t="shared" si="447"/>
        <v>8.2351822004677656E-4</v>
      </c>
      <c r="CV33" s="7">
        <f t="shared" si="447"/>
        <v>8.0721146673379978E-4</v>
      </c>
      <c r="CW33" s="7">
        <f t="shared" si="447"/>
        <v>7.9122760877047026E-4</v>
      </c>
      <c r="CX33" s="7">
        <f t="shared" si="447"/>
        <v>7.7556025240049277E-4</v>
      </c>
      <c r="CY33" s="7">
        <f t="shared" si="447"/>
        <v>7.6020313047240836E-4</v>
      </c>
      <c r="CZ33" s="7">
        <f t="shared" si="447"/>
        <v>7.4515009993269914E-4</v>
      </c>
      <c r="DA33" s="7">
        <f t="shared" si="448"/>
        <v>7.3039513936843639E-4</v>
      </c>
      <c r="DB33" s="7">
        <f t="shared" si="448"/>
        <v>7.159323465986356E-4</v>
      </c>
      <c r="DC33" s="7">
        <f t="shared" si="448"/>
        <v>7.0175593631336916E-4</v>
      </c>
      <c r="DD33" s="7">
        <f t="shared" si="448"/>
        <v>6.8786023775951053E-4</v>
      </c>
      <c r="DE33" s="7">
        <f t="shared" si="448"/>
        <v>6.7423969247234171E-4</v>
      </c>
      <c r="DF33" s="7">
        <f t="shared" si="448"/>
        <v>6.6088885205214574E-4</v>
      </c>
      <c r="DG33" s="7">
        <f t="shared" si="448"/>
        <v>6.4780237598473743E-4</v>
      </c>
      <c r="DH33" s="7">
        <f t="shared" si="448"/>
        <v>6.3497502950520294E-4</v>
      </c>
      <c r="DI33" s="7">
        <f t="shared" si="448"/>
        <v>6.2240168150391642E-4</v>
      </c>
      <c r="DJ33" s="7">
        <f t="shared" si="448"/>
        <v>6.1007730247403442E-4</v>
      </c>
      <c r="DK33" s="7">
        <f t="shared" si="449"/>
        <v>5.9799696249961262E-4</v>
      </c>
      <c r="DL33" s="7">
        <f t="shared" si="449"/>
        <v>5.861558292835884E-4</v>
      </c>
      <c r="DM33" s="7">
        <f t="shared" si="449"/>
        <v>5.7454916621479458E-4</v>
      </c>
      <c r="DN33" s="7">
        <f t="shared" si="449"/>
        <v>5.6317233047324254E-4</v>
      </c>
      <c r="DO33" s="7">
        <f t="shared" si="449"/>
        <v>5.5202077117294925E-4</v>
      </c>
      <c r="DP33" s="7">
        <f t="shared" si="449"/>
        <v>5.4109002754149018E-4</v>
      </c>
      <c r="DQ33" s="7">
        <f t="shared" si="449"/>
        <v>5.3037572713568795E-4</v>
      </c>
      <c r="DR33" s="7">
        <f t="shared" si="449"/>
        <v>5.1987358409251038E-4</v>
      </c>
      <c r="DS33" s="7">
        <f t="shared" si="449"/>
        <v>5.0957939741470512E-4</v>
      </c>
      <c r="DT33" s="7">
        <f t="shared" si="449"/>
        <v>4.9948904929034653E-4</v>
      </c>
      <c r="DU33" s="7">
        <f t="shared" si="449"/>
        <v>4.8959850344565577E-4</v>
      </c>
      <c r="DX33" s="7">
        <f t="shared" si="321"/>
        <v>0</v>
      </c>
      <c r="DY33" s="7">
        <f t="shared" si="322"/>
        <v>0</v>
      </c>
      <c r="DZ33" s="7">
        <f t="shared" si="323"/>
        <v>0</v>
      </c>
      <c r="EA33" s="7">
        <f t="shared" si="324"/>
        <v>0</v>
      </c>
      <c r="EB33" s="7">
        <f t="shared" si="325"/>
        <v>0</v>
      </c>
      <c r="EC33" s="7">
        <f t="shared" si="326"/>
        <v>0</v>
      </c>
      <c r="ED33" s="7">
        <f t="shared" si="327"/>
        <v>0</v>
      </c>
      <c r="EE33" s="7">
        <f t="shared" si="328"/>
        <v>0</v>
      </c>
      <c r="EF33" s="7">
        <f t="shared" si="329"/>
        <v>0</v>
      </c>
      <c r="EG33" s="7">
        <f t="shared" si="330"/>
        <v>0</v>
      </c>
      <c r="EH33" s="7">
        <f t="shared" si="331"/>
        <v>0</v>
      </c>
      <c r="EI33" s="7">
        <f t="shared" si="332"/>
        <v>0</v>
      </c>
      <c r="EJ33" s="7">
        <f t="shared" si="333"/>
        <v>2.7366002104492193E-3</v>
      </c>
      <c r="EK33" s="7">
        <f t="shared" si="334"/>
        <v>2.6240432433080533E-3</v>
      </c>
      <c r="EL33" s="7">
        <f t="shared" si="335"/>
        <v>2.5161157689235036E-3</v>
      </c>
      <c r="EM33" s="7">
        <f t="shared" si="336"/>
        <v>2.4126273752426504E-3</v>
      </c>
      <c r="EN33" s="7">
        <f t="shared" si="337"/>
        <v>2.3133954819020914E-3</v>
      </c>
      <c r="EO33" s="7">
        <f t="shared" si="338"/>
        <v>2.2182450181088341E-3</v>
      </c>
      <c r="EP33" s="7">
        <f t="shared" si="339"/>
        <v>2.1270081137700265E-3</v>
      </c>
      <c r="EQ33" s="7">
        <f t="shared" si="340"/>
        <v>2.0395238033265573E-3</v>
      </c>
      <c r="ER33" s="7">
        <f t="shared" si="341"/>
        <v>1.9556377417680889E-3</v>
      </c>
      <c r="ES33" s="7">
        <f t="shared" si="342"/>
        <v>1.8752019323284466E-3</v>
      </c>
      <c r="ET33" s="7">
        <f t="shared" si="343"/>
        <v>1.7980744653808729E-3</v>
      </c>
      <c r="EU33" s="7">
        <f t="shared" si="344"/>
        <v>1.7241192680727442E-3</v>
      </c>
      <c r="EV33" s="7">
        <f t="shared" si="345"/>
        <v>1.6532058642577054E-3</v>
      </c>
      <c r="EW33" s="7">
        <f t="shared" si="346"/>
        <v>1.5852091443019308E-3</v>
      </c>
      <c r="EX33" s="7">
        <f t="shared" si="347"/>
        <v>1.5200091443582876E-3</v>
      </c>
      <c r="EY33" s="7">
        <f t="shared" si="348"/>
        <v>1.457490834719001E-3</v>
      </c>
      <c r="EZ33" s="7">
        <f t="shared" si="349"/>
        <v>1.3975439168734188E-3</v>
      </c>
      <c r="FA33" s="7">
        <f t="shared" si="350"/>
        <v>1.3400626289128239E-3</v>
      </c>
      <c r="FB33" s="7">
        <f t="shared" si="351"/>
        <v>1.2849455589390244E-3</v>
      </c>
      <c r="FC33" s="7">
        <f t="shared" si="352"/>
        <v>1.2320954661474541E-3</v>
      </c>
      <c r="FD33" s="7">
        <f t="shared" si="353"/>
        <v>1.1814191092691584E-3</v>
      </c>
      <c r="FE33" s="7">
        <f t="shared" si="354"/>
        <v>1.1328270820690643E-3</v>
      </c>
      <c r="FF33" s="7">
        <f t="shared" si="355"/>
        <v>1.0862336556101272E-3</v>
      </c>
      <c r="FG33" s="7">
        <f t="shared" si="356"/>
        <v>1.0415566270053278E-3</v>
      </c>
      <c r="FH33" s="7">
        <f t="shared" si="357"/>
        <v>9.9871717439042234E-4</v>
      </c>
      <c r="FI33" s="7">
        <f t="shared" si="358"/>
        <v>9.5763971786171174E-4</v>
      </c>
      <c r="FJ33" s="7">
        <f t="shared" si="359"/>
        <v>9.1825178613355834E-4</v>
      </c>
      <c r="FK33" s="7">
        <f t="shared" si="360"/>
        <v>8.8048388868017583E-4</v>
      </c>
      <c r="FL33" s="7">
        <f t="shared" si="361"/>
        <v>8.4426939313636453E-4</v>
      </c>
      <c r="FM33" s="7">
        <f t="shared" si="362"/>
        <v>8.095444077407326E-4</v>
      </c>
      <c r="FN33" s="7">
        <f t="shared" si="363"/>
        <v>7.7624766861404237E-4</v>
      </c>
      <c r="FO33" s="7">
        <f t="shared" si="364"/>
        <v>7.4432043167384535E-4</v>
      </c>
      <c r="FP33" s="7">
        <f t="shared" si="365"/>
        <v>7.1370636899471774E-4</v>
      </c>
      <c r="FQ33" s="7">
        <f t="shared" si="366"/>
        <v>6.8435146943115273E-4</v>
      </c>
      <c r="FR33" s="7">
        <f t="shared" si="367"/>
        <v>6.5620394332790489E-4</v>
      </c>
      <c r="FS33" s="7">
        <f t="shared" si="368"/>
        <v>6.2921413114962362E-4</v>
      </c>
      <c r="FT33" s="7">
        <f t="shared" si="369"/>
        <v>6.0333441586854887E-4</v>
      </c>
      <c r="FU33" s="7">
        <f t="shared" si="370"/>
        <v>5.7851913895570523E-4</v>
      </c>
      <c r="FV33" s="7">
        <f t="shared" si="371"/>
        <v>5.5472451982743818E-4</v>
      </c>
      <c r="FW33" s="7">
        <f t="shared" si="372"/>
        <v>5.3190857860511271E-4</v>
      </c>
      <c r="FX33" s="7">
        <f t="shared" si="373"/>
        <v>5.1003106205170707E-4</v>
      </c>
      <c r="FY33" s="7">
        <f t="shared" si="374"/>
        <v>4.8905337255466955E-4</v>
      </c>
      <c r="FZ33" s="7">
        <f t="shared" si="375"/>
        <v>4.6893850002973112E-4</v>
      </c>
      <c r="GA33" s="7">
        <f t="shared" si="376"/>
        <v>4.4965095662549812E-4</v>
      </c>
      <c r="GB33" s="7">
        <f t="shared" si="377"/>
        <v>4.3115671411369947E-4</v>
      </c>
      <c r="GC33" s="7">
        <f t="shared" si="378"/>
        <v>4.1342314385455636E-4</v>
      </c>
      <c r="GD33" s="7">
        <f t="shared" si="379"/>
        <v>3.9641895923140589E-4</v>
      </c>
      <c r="GE33" s="7">
        <f t="shared" si="380"/>
        <v>3.801141604529887E-4</v>
      </c>
      <c r="GF33" s="7">
        <f t="shared" si="381"/>
        <v>3.6447998162605498E-4</v>
      </c>
      <c r="GG33" s="7">
        <f t="shared" si="382"/>
        <v>3.4948884000483437E-4</v>
      </c>
      <c r="GH33" s="7">
        <f t="shared" si="383"/>
        <v>3.3511428732797187E-4</v>
      </c>
      <c r="GI33" s="7">
        <f t="shared" si="384"/>
        <v>3.2133096315687347E-4</v>
      </c>
      <c r="GJ33" s="7">
        <f t="shared" si="385"/>
        <v>3.0811455013337669E-4</v>
      </c>
      <c r="GK33" s="7">
        <f t="shared" si="386"/>
        <v>2.954417310775832E-4</v>
      </c>
      <c r="GL33" s="7">
        <f t="shared" si="387"/>
        <v>2.8329014785031392E-4</v>
      </c>
      <c r="GM33" s="7">
        <f t="shared" si="388"/>
        <v>2.7163836190758115E-4</v>
      </c>
      <c r="GN33" s="7">
        <f t="shared" si="389"/>
        <v>2.6046581647738785E-4</v>
      </c>
      <c r="GO33" s="7">
        <f t="shared" si="390"/>
        <v>2.4975280029230655E-4</v>
      </c>
      <c r="GP33" s="7">
        <f t="shared" si="391"/>
        <v>2.3948041281364929E-4</v>
      </c>
      <c r="GQ33" s="7">
        <f t="shared" si="392"/>
        <v>2.296305308860297E-4</v>
      </c>
      <c r="GR33" s="7">
        <f t="shared" si="393"/>
        <v>2.2018577676343365E-4</v>
      </c>
      <c r="GS33" s="7">
        <f t="shared" si="394"/>
        <v>2.1112948745033306E-4</v>
      </c>
      <c r="GT33" s="7">
        <f t="shared" si="395"/>
        <v>2.0244568530388351E-4</v>
      </c>
      <c r="GU33" s="7">
        <f t="shared" si="396"/>
        <v>1.941190498451795E-4</v>
      </c>
      <c r="GV33" s="7">
        <f t="shared" si="397"/>
        <v>1.8613489072998612E-4</v>
      </c>
      <c r="GW33" s="7">
        <f t="shared" si="398"/>
        <v>1.7847912183114684E-4</v>
      </c>
      <c r="GX33" s="7">
        <f t="shared" si="399"/>
        <v>1.711382363870007E-4</v>
      </c>
      <c r="GY33" s="7">
        <f t="shared" si="400"/>
        <v>1.640992831719665E-4</v>
      </c>
      <c r="GZ33" s="7">
        <f t="shared" si="401"/>
        <v>1.5734984364720362E-4</v>
      </c>
      <c r="HA33" s="7">
        <f t="shared" si="402"/>
        <v>1.5087801005111097E-4</v>
      </c>
      <c r="HB33" s="7">
        <f t="shared" si="403"/>
        <v>1.4467236439091985E-4</v>
      </c>
      <c r="HC33" s="7">
        <f t="shared" si="404"/>
        <v>1.3872195829842425E-4</v>
      </c>
      <c r="HD33" s="7">
        <f t="shared" si="405"/>
        <v>1.3301629371419664E-4</v>
      </c>
      <c r="HE33" s="7">
        <f t="shared" si="406"/>
        <v>1.2754530436629572E-4</v>
      </c>
      <c r="HF33" s="7">
        <f t="shared" si="407"/>
        <v>1.2229933801076169E-4</v>
      </c>
      <c r="HG33" s="7">
        <f t="shared" si="408"/>
        <v>1.1726913940253839E-4</v>
      </c>
      <c r="HH33" s="7">
        <f t="shared" si="409"/>
        <v>1.1244583396683592E-4</v>
      </c>
      <c r="HI33" s="7">
        <f t="shared" si="410"/>
        <v>1.0782091214207088E-4</v>
      </c>
      <c r="HJ33" s="7">
        <f t="shared" si="411"/>
        <v>1.0338621436679146E-4</v>
      </c>
      <c r="HK33" s="7">
        <f t="shared" si="412"/>
        <v>9.9133916684106702E-5</v>
      </c>
      <c r="HL33" s="7">
        <f t="shared" si="413"/>
        <v>9.5056516938178996E-5</v>
      </c>
      <c r="HM33" s="7">
        <f t="shared" si="414"/>
        <v>9.1146821538497493E-5</v>
      </c>
      <c r="HN33" s="7">
        <f t="shared" si="415"/>
        <v>8.7397932768497631E-5</v>
      </c>
      <c r="HO33" s="7">
        <f t="shared" si="416"/>
        <v>8.3803236616218071E-5</v>
      </c>
      <c r="HP33" s="7">
        <f t="shared" si="417"/>
        <v>8.0356391105457686E-5</v>
      </c>
      <c r="HQ33" s="7">
        <f t="shared" si="418"/>
        <v>7.7051315106886213E-5</v>
      </c>
      <c r="HR33" s="7">
        <f t="shared" si="419"/>
        <v>7.3882177609362339E-5</v>
      </c>
      <c r="HS33" s="7">
        <f t="shared" si="420"/>
        <v>7.0843387432505619E-5</v>
      </c>
      <c r="HT33" s="7">
        <f t="shared" si="421"/>
        <v>6.7929583362418938E-5</v>
      </c>
    </row>
    <row r="34" spans="1:228" x14ac:dyDescent="0.3">
      <c r="A34" s="7">
        <f t="shared" si="439"/>
        <v>12</v>
      </c>
      <c r="B34" s="188">
        <v>0</v>
      </c>
      <c r="C34" s="188">
        <f t="shared" si="422"/>
        <v>0.10592680644395619</v>
      </c>
      <c r="D34" s="188">
        <f t="shared" si="423"/>
        <v>1.3696385324588316E-2</v>
      </c>
      <c r="E34" s="188">
        <f t="shared" si="424"/>
        <v>5.7976517000312928E-2</v>
      </c>
      <c r="F34" s="188">
        <f t="shared" si="425"/>
        <v>0.22408333542010278</v>
      </c>
      <c r="G34" s="188">
        <f t="shared" si="426"/>
        <v>3.6281093085078223E-2</v>
      </c>
      <c r="H34" s="188">
        <f t="shared" si="427"/>
        <v>1.4865773589823829E-3</v>
      </c>
      <c r="I34" s="188">
        <f t="shared" si="428"/>
        <v>0</v>
      </c>
      <c r="J34" s="188">
        <f t="shared" si="429"/>
        <v>2.0371212310918436E-2</v>
      </c>
      <c r="K34" s="188">
        <f t="shared" si="430"/>
        <v>3.5428195323336411E-3</v>
      </c>
      <c r="L34" s="188">
        <f t="shared" si="431"/>
        <v>5.2030207564383403E-2</v>
      </c>
      <c r="M34" s="188">
        <f t="shared" si="432"/>
        <v>9.1846536232029607E-3</v>
      </c>
      <c r="N34" s="188">
        <f t="shared" si="433"/>
        <v>5.6638697343084916E-2</v>
      </c>
      <c r="O34" s="188">
        <f t="shared" si="434"/>
        <v>3.0615512077343202E-3</v>
      </c>
      <c r="P34" s="188">
        <f t="shared" si="435"/>
        <v>0.18730874723178023</v>
      </c>
      <c r="Q34" s="188">
        <f t="shared" si="436"/>
        <v>2.0565656468534674E-2</v>
      </c>
      <c r="R34" s="188">
        <f t="shared" si="307"/>
        <v>0.79215425991499344</v>
      </c>
      <c r="S34" s="188">
        <f t="shared" si="308"/>
        <v>7.9215425991499347E-2</v>
      </c>
      <c r="T34" s="188">
        <f t="shared" si="309"/>
        <v>7.9215425991499347E-2</v>
      </c>
      <c r="U34" s="188">
        <f t="shared" si="310"/>
        <v>0.63372340793199478</v>
      </c>
      <c r="V34" s="188">
        <f t="shared" si="437"/>
        <v>3.9301054684013945E-2</v>
      </c>
      <c r="W34" s="188">
        <f t="shared" si="438"/>
        <v>3.3563674686997946E-2</v>
      </c>
      <c r="Y34" s="7">
        <f t="shared" si="440"/>
        <v>0</v>
      </c>
      <c r="Z34" s="7">
        <f t="shared" si="440"/>
        <v>0</v>
      </c>
      <c r="AA34" s="7">
        <f t="shared" si="440"/>
        <v>0</v>
      </c>
      <c r="AB34" s="7">
        <f t="shared" si="440"/>
        <v>0</v>
      </c>
      <c r="AC34" s="7">
        <f t="shared" si="440"/>
        <v>0</v>
      </c>
      <c r="AD34" s="7">
        <f t="shared" si="440"/>
        <v>0</v>
      </c>
      <c r="AE34" s="7">
        <f t="shared" si="440"/>
        <v>0</v>
      </c>
      <c r="AF34" s="7">
        <f t="shared" si="440"/>
        <v>0</v>
      </c>
      <c r="AG34" s="7">
        <f t="shared" si="440"/>
        <v>0</v>
      </c>
      <c r="AH34" s="7">
        <f t="shared" si="440"/>
        <v>0</v>
      </c>
      <c r="AI34" s="7">
        <f t="shared" si="441"/>
        <v>0</v>
      </c>
      <c r="AJ34" s="7">
        <f t="shared" si="441"/>
        <v>0</v>
      </c>
      <c r="AK34" s="7">
        <f t="shared" si="441"/>
        <v>0</v>
      </c>
      <c r="AL34" s="7">
        <f t="shared" si="441"/>
        <v>2.7104898744614529E-3</v>
      </c>
      <c r="AM34" s="7">
        <f t="shared" si="441"/>
        <v>2.656818578958501E-3</v>
      </c>
      <c r="AN34" s="7">
        <f t="shared" si="441"/>
        <v>2.604210046311858E-3</v>
      </c>
      <c r="AO34" s="7">
        <f t="shared" si="441"/>
        <v>2.5526432324070179E-3</v>
      </c>
      <c r="AP34" s="7">
        <f t="shared" si="441"/>
        <v>2.5020975098308251E-3</v>
      </c>
      <c r="AQ34" s="7">
        <f t="shared" si="441"/>
        <v>2.4525526596203048E-3</v>
      </c>
      <c r="AR34" s="7">
        <f t="shared" si="441"/>
        <v>2.4039888631747692E-3</v>
      </c>
      <c r="AS34" s="7">
        <f t="shared" si="442"/>
        <v>2.3563866943281378E-3</v>
      </c>
      <c r="AT34" s="7">
        <f t="shared" si="442"/>
        <v>2.309727111578131E-3</v>
      </c>
      <c r="AU34" s="7">
        <f t="shared" si="442"/>
        <v>2.2639914504695266E-3</v>
      </c>
      <c r="AV34" s="7">
        <f t="shared" si="442"/>
        <v>2.2191614161280581E-3</v>
      </c>
      <c r="AW34" s="7">
        <f t="shared" si="442"/>
        <v>2.175219075942262E-3</v>
      </c>
      <c r="AX34" s="7">
        <f t="shared" si="442"/>
        <v>2.1321468523901707E-3</v>
      </c>
      <c r="AY34" s="7">
        <f t="shared" si="442"/>
        <v>2.0899275160080042E-3</v>
      </c>
      <c r="AZ34" s="7">
        <f t="shared" si="442"/>
        <v>2.0485441784983292E-3</v>
      </c>
      <c r="BA34" s="7">
        <f t="shared" si="442"/>
        <v>2.0079802859743409E-3</v>
      </c>
      <c r="BB34" s="7">
        <f t="shared" si="442"/>
        <v>1.9682196123381791E-3</v>
      </c>
      <c r="BC34" s="7">
        <f t="shared" si="443"/>
        <v>1.9292462527902047E-3</v>
      </c>
      <c r="BD34" s="7">
        <f t="shared" si="443"/>
        <v>1.8910446174669917E-3</v>
      </c>
      <c r="BE34" s="7">
        <f t="shared" si="443"/>
        <v>1.8535994252050188E-3</v>
      </c>
      <c r="BF34" s="7">
        <f t="shared" si="443"/>
        <v>1.8168956974281391E-3</v>
      </c>
      <c r="BG34" s="7">
        <f t="shared" si="443"/>
        <v>1.7809187521557945E-3</v>
      </c>
      <c r="BH34" s="7">
        <f t="shared" si="443"/>
        <v>1.7456541981302524E-3</v>
      </c>
      <c r="BI34" s="7">
        <f t="shared" si="443"/>
        <v>1.7110879290596316E-3</v>
      </c>
      <c r="BJ34" s="7">
        <f t="shared" si="443"/>
        <v>1.6772061179754524E-3</v>
      </c>
      <c r="BK34" s="7">
        <f t="shared" si="443"/>
        <v>1.6439952117015084E-3</v>
      </c>
      <c r="BL34" s="7">
        <f t="shared" si="443"/>
        <v>1.6114419254324914E-3</v>
      </c>
      <c r="BM34" s="7">
        <f t="shared" si="444"/>
        <v>1.5795332374198012E-3</v>
      </c>
      <c r="BN34" s="7">
        <f t="shared" si="444"/>
        <v>1.5482563837628113E-3</v>
      </c>
      <c r="BO34" s="7">
        <f t="shared" si="444"/>
        <v>1.5175988533030322E-3</v>
      </c>
      <c r="BP34" s="7">
        <f t="shared" si="444"/>
        <v>1.4875483826194752E-3</v>
      </c>
      <c r="BQ34" s="7">
        <f t="shared" si="444"/>
        <v>1.4580929511232217E-3</v>
      </c>
      <c r="BR34" s="7">
        <f t="shared" si="444"/>
        <v>1.4292207762489212E-3</v>
      </c>
      <c r="BS34" s="7">
        <f t="shared" si="444"/>
        <v>1.400920308741637E-3</v>
      </c>
      <c r="BT34" s="7">
        <f t="shared" si="444"/>
        <v>1.3731802280370399E-3</v>
      </c>
      <c r="BU34" s="7">
        <f t="shared" si="444"/>
        <v>1.3459894377329668E-3</v>
      </c>
      <c r="BV34" s="7">
        <f t="shared" si="444"/>
        <v>1.3193370611507742E-3</v>
      </c>
      <c r="BW34" s="7">
        <f t="shared" si="445"/>
        <v>1.2932124369844165E-3</v>
      </c>
      <c r="BX34" s="7">
        <f t="shared" si="445"/>
        <v>1.2676051150359263E-3</v>
      </c>
      <c r="BY34" s="7">
        <f t="shared" si="445"/>
        <v>1.2425048520350675E-3</v>
      </c>
      <c r="BZ34" s="7">
        <f t="shared" si="445"/>
        <v>1.2179016075419776E-3</v>
      </c>
      <c r="CA34" s="7">
        <f t="shared" si="445"/>
        <v>1.1937855399308062E-3</v>
      </c>
      <c r="CB34" s="7">
        <f t="shared" si="445"/>
        <v>1.1701470024529756E-3</v>
      </c>
      <c r="CC34" s="7">
        <f t="shared" si="445"/>
        <v>1.1469765393782782E-3</v>
      </c>
      <c r="CD34" s="7">
        <f t="shared" si="445"/>
        <v>1.1242648822125645E-3</v>
      </c>
      <c r="CE34" s="7">
        <f t="shared" si="445"/>
        <v>1.102002945990134E-3</v>
      </c>
      <c r="CF34" s="7">
        <f t="shared" si="445"/>
        <v>1.0801818256396586E-3</v>
      </c>
      <c r="CG34" s="7">
        <f t="shared" si="446"/>
        <v>1.0587927924220559E-3</v>
      </c>
      <c r="CH34" s="7">
        <f t="shared" si="446"/>
        <v>1.0378272904388631E-3</v>
      </c>
      <c r="CI34" s="7">
        <f t="shared" si="446"/>
        <v>1.0172769332097201E-3</v>
      </c>
      <c r="CJ34" s="7">
        <f t="shared" si="446"/>
        <v>9.9713350031773048E-4</v>
      </c>
      <c r="CK34" s="7">
        <f t="shared" si="446"/>
        <v>9.7738893412115894E-4</v>
      </c>
      <c r="CL34" s="7">
        <f t="shared" si="446"/>
        <v>9.5803533653027119E-4</v>
      </c>
      <c r="CM34" s="7">
        <f t="shared" si="446"/>
        <v>9.3906496584795617E-4</v>
      </c>
      <c r="CN34" s="7">
        <f t="shared" si="446"/>
        <v>9.2047023367301491E-4</v>
      </c>
      <c r="CO34" s="7">
        <f t="shared" si="446"/>
        <v>9.0224370186465499E-4</v>
      </c>
      <c r="CP34" s="7">
        <f t="shared" si="446"/>
        <v>8.8437807956711376E-4</v>
      </c>
      <c r="CQ34" s="7">
        <f t="shared" si="447"/>
        <v>8.6686622029324609E-4</v>
      </c>
      <c r="CR34" s="7">
        <f t="shared" si="447"/>
        <v>8.4970111906589182E-4</v>
      </c>
      <c r="CS34" s="7">
        <f t="shared" si="447"/>
        <v>8.3287590961564838E-4</v>
      </c>
      <c r="CT34" s="7">
        <f t="shared" si="447"/>
        <v>8.1638386163442359E-4</v>
      </c>
      <c r="CU34" s="7">
        <f t="shared" si="447"/>
        <v>8.0021837808310714E-4</v>
      </c>
      <c r="CV34" s="7">
        <f t="shared" si="447"/>
        <v>7.8437299255273497E-4</v>
      </c>
      <c r="CW34" s="7">
        <f t="shared" si="447"/>
        <v>7.6884136667784871E-4</v>
      </c>
      <c r="CX34" s="7">
        <f t="shared" si="447"/>
        <v>7.5361728760097954E-4</v>
      </c>
      <c r="CY34" s="7">
        <f t="shared" si="447"/>
        <v>7.386946654875169E-4</v>
      </c>
      <c r="CZ34" s="7">
        <f t="shared" si="447"/>
        <v>7.2406753108963484E-4</v>
      </c>
      <c r="DA34" s="7">
        <f t="shared" si="448"/>
        <v>7.0973003335856005E-4</v>
      </c>
      <c r="DB34" s="7">
        <f t="shared" si="448"/>
        <v>6.9567643710402788E-4</v>
      </c>
      <c r="DC34" s="7">
        <f t="shared" si="448"/>
        <v>6.8190112070013061E-4</v>
      </c>
      <c r="DD34" s="7">
        <f t="shared" si="448"/>
        <v>6.6839857383665219E-4</v>
      </c>
      <c r="DE34" s="7">
        <f t="shared" si="448"/>
        <v>6.5516339531481978E-4</v>
      </c>
      <c r="DF34" s="7">
        <f t="shared" si="448"/>
        <v>6.4219029088673587E-4</v>
      </c>
      <c r="DG34" s="7">
        <f t="shared" si="448"/>
        <v>6.2947407113765933E-4</v>
      </c>
      <c r="DH34" s="7">
        <f t="shared" si="448"/>
        <v>6.1700964941013554E-4</v>
      </c>
      <c r="DI34" s="7">
        <f t="shared" si="448"/>
        <v>6.0479203976928058E-4</v>
      </c>
      <c r="DJ34" s="7">
        <f t="shared" si="448"/>
        <v>5.9281635500833395E-4</v>
      </c>
      <c r="DK34" s="7">
        <f t="shared" si="449"/>
        <v>5.810778046937172E-4</v>
      </c>
      <c r="DL34" s="7">
        <f t="shared" si="449"/>
        <v>5.6957169324878341E-4</v>
      </c>
      <c r="DM34" s="7">
        <f t="shared" si="449"/>
        <v>5.5829341807553845E-4</v>
      </c>
      <c r="DN34" s="7">
        <f t="shared" si="449"/>
        <v>5.4723846771353676E-4</v>
      </c>
      <c r="DO34" s="7">
        <f t="shared" si="449"/>
        <v>5.3640242003522888E-4</v>
      </c>
      <c r="DP34" s="7">
        <f t="shared" si="449"/>
        <v>5.2578094047706731E-4</v>
      </c>
      <c r="DQ34" s="7">
        <f t="shared" si="449"/>
        <v>5.1536978030559326E-4</v>
      </c>
      <c r="DR34" s="7">
        <f t="shared" si="449"/>
        <v>5.0516477491793982E-4</v>
      </c>
      <c r="DS34" s="7">
        <f t="shared" si="449"/>
        <v>4.9516184217587357E-4</v>
      </c>
      <c r="DT34" s="7">
        <f t="shared" si="449"/>
        <v>4.8535698077291882E-4</v>
      </c>
      <c r="DU34" s="7">
        <f t="shared" si="449"/>
        <v>4.7574626863378431E-4</v>
      </c>
      <c r="DX34" s="7">
        <f t="shared" si="321"/>
        <v>0</v>
      </c>
      <c r="DY34" s="7">
        <f t="shared" si="322"/>
        <v>0</v>
      </c>
      <c r="DZ34" s="7">
        <f t="shared" si="323"/>
        <v>0</v>
      </c>
      <c r="EA34" s="7">
        <f t="shared" si="324"/>
        <v>0</v>
      </c>
      <c r="EB34" s="7">
        <f t="shared" si="325"/>
        <v>0</v>
      </c>
      <c r="EC34" s="7">
        <f t="shared" si="326"/>
        <v>0</v>
      </c>
      <c r="ED34" s="7">
        <f t="shared" si="327"/>
        <v>0</v>
      </c>
      <c r="EE34" s="7">
        <f t="shared" si="328"/>
        <v>0</v>
      </c>
      <c r="EF34" s="7">
        <f t="shared" si="329"/>
        <v>0</v>
      </c>
      <c r="EG34" s="7">
        <f t="shared" si="330"/>
        <v>0</v>
      </c>
      <c r="EH34" s="7">
        <f t="shared" si="331"/>
        <v>0</v>
      </c>
      <c r="EI34" s="7">
        <f t="shared" si="332"/>
        <v>0</v>
      </c>
      <c r="EJ34" s="7">
        <f t="shared" si="333"/>
        <v>0</v>
      </c>
      <c r="EK34" s="7">
        <f t="shared" si="334"/>
        <v>2.6065182824595852E-3</v>
      </c>
      <c r="EL34" s="7">
        <f t="shared" si="335"/>
        <v>2.4993116135601872E-3</v>
      </c>
      <c r="EM34" s="7">
        <f t="shared" si="336"/>
        <v>2.3965143784767189E-3</v>
      </c>
      <c r="EN34" s="7">
        <f t="shared" si="337"/>
        <v>2.2979452162287775E-3</v>
      </c>
      <c r="EO34" s="7">
        <f t="shared" si="338"/>
        <v>2.2034302252528803E-3</v>
      </c>
      <c r="EP34" s="7">
        <f t="shared" si="339"/>
        <v>2.1128026565950084E-3</v>
      </c>
      <c r="EQ34" s="7">
        <f t="shared" si="340"/>
        <v>2.0259026197222197E-3</v>
      </c>
      <c r="ER34" s="7">
        <f t="shared" si="341"/>
        <v>1.9425768004342643E-3</v>
      </c>
      <c r="ES34" s="7">
        <f t="shared" si="342"/>
        <v>1.8626781903775961E-3</v>
      </c>
      <c r="ET34" s="7">
        <f t="shared" si="343"/>
        <v>1.7860658276845278E-3</v>
      </c>
      <c r="EU34" s="7">
        <f t="shared" si="344"/>
        <v>1.7126045482798724E-3</v>
      </c>
      <c r="EV34" s="7">
        <f t="shared" si="345"/>
        <v>1.6421647474165596E-3</v>
      </c>
      <c r="EW34" s="7">
        <f t="shared" si="346"/>
        <v>1.5746221510191867E-3</v>
      </c>
      <c r="EX34" s="7">
        <f t="shared" si="347"/>
        <v>1.5098575964323411E-3</v>
      </c>
      <c r="EY34" s="7">
        <f t="shared" si="348"/>
        <v>1.4477568221867771E-3</v>
      </c>
      <c r="EZ34" s="7">
        <f t="shared" si="349"/>
        <v>1.3882102664125521E-3</v>
      </c>
      <c r="FA34" s="7">
        <f t="shared" si="350"/>
        <v>1.3311128735434771E-3</v>
      </c>
      <c r="FB34" s="7">
        <f t="shared" si="351"/>
        <v>1.2763639089718416E-3</v>
      </c>
      <c r="FC34" s="7">
        <f t="shared" si="352"/>
        <v>1.2238667813264667E-3</v>
      </c>
      <c r="FD34" s="7">
        <f t="shared" si="353"/>
        <v>1.1735288720604651E-3</v>
      </c>
      <c r="FE34" s="7">
        <f t="shared" si="354"/>
        <v>1.1252613720480896E-3</v>
      </c>
      <c r="FF34" s="7">
        <f t="shared" si="355"/>
        <v>1.0789791249024507E-3</v>
      </c>
      <c r="FG34" s="7">
        <f t="shared" si="356"/>
        <v>1.0346004767374998E-3</v>
      </c>
      <c r="FH34" s="7">
        <f t="shared" si="357"/>
        <v>9.9204713210947204E-4</v>
      </c>
      <c r="FI34" s="7">
        <f t="shared" si="358"/>
        <v>9.5124401588337834E-4</v>
      </c>
      <c r="FJ34" s="7">
        <f t="shared" si="359"/>
        <v>9.1211914078097973E-4</v>
      </c>
      <c r="FK34" s="7">
        <f t="shared" si="360"/>
        <v>8.7460348037662395E-4</v>
      </c>
      <c r="FL34" s="7">
        <f t="shared" si="361"/>
        <v>8.3863084731666349E-4</v>
      </c>
      <c r="FM34" s="7">
        <f t="shared" si="362"/>
        <v>8.0413777654784254E-4</v>
      </c>
      <c r="FN34" s="7">
        <f t="shared" si="363"/>
        <v>7.710634133484773E-4</v>
      </c>
      <c r="FO34" s="7">
        <f t="shared" si="364"/>
        <v>7.3934940596492936E-4</v>
      </c>
      <c r="FP34" s="7">
        <f t="shared" si="365"/>
        <v>7.0893980266398466E-4</v>
      </c>
      <c r="FQ34" s="7">
        <f t="shared" si="366"/>
        <v>6.7978095301951601E-4</v>
      </c>
      <c r="FR34" s="7">
        <f t="shared" si="367"/>
        <v>6.5182141325918069E-4</v>
      </c>
      <c r="FS34" s="7">
        <f t="shared" si="368"/>
        <v>6.2501185550427546E-4</v>
      </c>
      <c r="FT34" s="7">
        <f t="shared" si="369"/>
        <v>5.9930498074258268E-4</v>
      </c>
      <c r="FU34" s="7">
        <f t="shared" si="370"/>
        <v>5.7465543538063994E-4</v>
      </c>
      <c r="FV34" s="7">
        <f t="shared" si="371"/>
        <v>5.5101973122822134E-4</v>
      </c>
      <c r="FW34" s="7">
        <f t="shared" si="372"/>
        <v>5.283561687739125E-4</v>
      </c>
      <c r="FX34" s="7">
        <f t="shared" si="373"/>
        <v>5.0662476361636026E-4</v>
      </c>
      <c r="FY34" s="7">
        <f t="shared" si="374"/>
        <v>4.8578717592140668E-4</v>
      </c>
      <c r="FZ34" s="7">
        <f t="shared" si="375"/>
        <v>4.6580664278068423E-4</v>
      </c>
      <c r="GA34" s="7">
        <f t="shared" si="376"/>
        <v>4.4664791335232188E-4</v>
      </c>
      <c r="GB34" s="7">
        <f t="shared" si="377"/>
        <v>4.282771866692988E-4</v>
      </c>
      <c r="GC34" s="7">
        <f t="shared" si="378"/>
        <v>4.1066205200579188E-4</v>
      </c>
      <c r="GD34" s="7">
        <f t="shared" si="379"/>
        <v>3.937714316962398E-4</v>
      </c>
      <c r="GE34" s="7">
        <f t="shared" si="380"/>
        <v>3.7757552630628724E-4</v>
      </c>
      <c r="GF34" s="7">
        <f t="shared" si="381"/>
        <v>3.620457620588479E-4</v>
      </c>
      <c r="GG34" s="7">
        <f t="shared" si="382"/>
        <v>3.4715474042256881E-4</v>
      </c>
      <c r="GH34" s="7">
        <f t="shared" si="383"/>
        <v>3.3287618977368241E-4</v>
      </c>
      <c r="GI34" s="7">
        <f t="shared" si="384"/>
        <v>3.1918491904609956E-4</v>
      </c>
      <c r="GJ34" s="7">
        <f t="shared" si="385"/>
        <v>3.0605677328777645E-4</v>
      </c>
      <c r="GK34" s="7">
        <f t="shared" si="386"/>
        <v>2.9346859104517316E-4</v>
      </c>
      <c r="GL34" s="7">
        <f t="shared" si="387"/>
        <v>2.8139816350040379E-4</v>
      </c>
      <c r="GM34" s="7">
        <f t="shared" si="388"/>
        <v>2.6982419528912916E-4</v>
      </c>
      <c r="GN34" s="7">
        <f t="shared" si="389"/>
        <v>2.5872626693003827E-4</v>
      </c>
      <c r="GO34" s="7">
        <f t="shared" si="390"/>
        <v>2.4808479879954038E-4</v>
      </c>
      <c r="GP34" s="7">
        <f t="shared" si="391"/>
        <v>2.378810165882849E-4</v>
      </c>
      <c r="GQ34" s="7">
        <f t="shared" si="392"/>
        <v>2.2809691817836996E-4</v>
      </c>
      <c r="GR34" s="7">
        <f t="shared" si="393"/>
        <v>2.1871524188295144E-4</v>
      </c>
      <c r="GS34" s="7">
        <f t="shared" si="394"/>
        <v>2.0971943599216661E-4</v>
      </c>
      <c r="GT34" s="7">
        <f t="shared" si="395"/>
        <v>2.0109362957159148E-4</v>
      </c>
      <c r="GU34" s="7">
        <f t="shared" si="396"/>
        <v>1.9282260446183786E-4</v>
      </c>
      <c r="GV34" s="7">
        <f t="shared" si="397"/>
        <v>1.8489176842973601E-4</v>
      </c>
      <c r="GW34" s="7">
        <f t="shared" si="398"/>
        <v>1.7728712942387926E-4</v>
      </c>
      <c r="GX34" s="7">
        <f t="shared" si="399"/>
        <v>1.6999527088900235E-4</v>
      </c>
      <c r="GY34" s="7">
        <f t="shared" si="400"/>
        <v>1.6300332809569698E-4</v>
      </c>
      <c r="GZ34" s="7">
        <f t="shared" si="401"/>
        <v>1.5629896544370675E-4</v>
      </c>
      <c r="HA34" s="7">
        <f t="shared" si="402"/>
        <v>1.4987035469871165E-4</v>
      </c>
      <c r="HB34" s="7">
        <f t="shared" si="403"/>
        <v>1.4370615412427607E-4</v>
      </c>
      <c r="HC34" s="7">
        <f t="shared" si="404"/>
        <v>1.3779548847205828E-4</v>
      </c>
      <c r="HD34" s="7">
        <f t="shared" si="405"/>
        <v>1.3212792979508121E-4</v>
      </c>
      <c r="HE34" s="7">
        <f t="shared" si="406"/>
        <v>1.2669347905010735E-4</v>
      </c>
      <c r="HF34" s="7">
        <f t="shared" si="407"/>
        <v>1.2148254845674E-4</v>
      </c>
      <c r="HG34" s="7">
        <f t="shared" si="408"/>
        <v>1.164859445821014E-4</v>
      </c>
      <c r="HH34" s="7">
        <f t="shared" si="409"/>
        <v>1.1169485212121741E-4</v>
      </c>
      <c r="HI34" s="7">
        <f t="shared" si="410"/>
        <v>1.071008183445477E-4</v>
      </c>
      <c r="HJ34" s="7">
        <f t="shared" si="411"/>
        <v>1.0269573818517083E-4</v>
      </c>
      <c r="HK34" s="7">
        <f t="shared" si="412"/>
        <v>9.8471839939342945E-5</v>
      </c>
      <c r="HL34" s="7">
        <f t="shared" si="413"/>
        <v>9.4421671555208045E-5</v>
      </c>
      <c r="HM34" s="7">
        <f t="shared" si="414"/>
        <v>9.0538087485428237E-5</v>
      </c>
      <c r="HN34" s="7">
        <f t="shared" si="415"/>
        <v>8.6814236080606073E-5</v>
      </c>
      <c r="HO34" s="7">
        <f t="shared" si="416"/>
        <v>8.3243547501177793E-5</v>
      </c>
      <c r="HP34" s="7">
        <f t="shared" si="417"/>
        <v>7.9819722126529529E-5</v>
      </c>
      <c r="HQ34" s="7">
        <f t="shared" si="418"/>
        <v>7.6536719440822685E-5</v>
      </c>
      <c r="HR34" s="7">
        <f t="shared" si="419"/>
        <v>7.3388747375958765E-5</v>
      </c>
      <c r="HS34" s="7">
        <f t="shared" si="420"/>
        <v>7.0370252092876026E-5</v>
      </c>
      <c r="HT34" s="7">
        <f t="shared" si="421"/>
        <v>6.7475908183125519E-5</v>
      </c>
    </row>
    <row r="35" spans="1:228" x14ac:dyDescent="0.3">
      <c r="A35" s="7">
        <f t="shared" si="439"/>
        <v>13</v>
      </c>
      <c r="B35" s="188">
        <v>0</v>
      </c>
      <c r="C35" s="188">
        <f t="shared" si="422"/>
        <v>0.1051951165451024</v>
      </c>
      <c r="D35" s="188">
        <f t="shared" si="423"/>
        <v>1.3561431577760335E-2</v>
      </c>
      <c r="E35" s="188">
        <f t="shared" si="424"/>
        <v>5.4722545135348813E-2</v>
      </c>
      <c r="F35" s="188">
        <f t="shared" si="425"/>
        <v>0.21896526496574906</v>
      </c>
      <c r="G35" s="188">
        <f t="shared" si="426"/>
        <v>3.5907682636746346E-2</v>
      </c>
      <c r="H35" s="188">
        <f t="shared" si="427"/>
        <v>1.4031421829576618E-3</v>
      </c>
      <c r="I35" s="188">
        <f t="shared" si="428"/>
        <v>0</v>
      </c>
      <c r="J35" s="188">
        <f t="shared" si="429"/>
        <v>1.9905933178704462E-2</v>
      </c>
      <c r="K35" s="188">
        <f t="shared" si="430"/>
        <v>3.4619014223833846E-3</v>
      </c>
      <c r="L35" s="188">
        <f t="shared" si="431"/>
        <v>4.910997640351817E-2</v>
      </c>
      <c r="M35" s="188">
        <f t="shared" si="432"/>
        <v>8.1825961394745381E-3</v>
      </c>
      <c r="N35" s="188">
        <f t="shared" si="433"/>
        <v>5.045934286009298E-2</v>
      </c>
      <c r="O35" s="188">
        <f t="shared" si="434"/>
        <v>2.7275320464915124E-3</v>
      </c>
      <c r="P35" s="188">
        <f t="shared" si="435"/>
        <v>0.1767959150526654</v>
      </c>
      <c r="Q35" s="188">
        <f t="shared" si="436"/>
        <v>1.5752946913162046E-2</v>
      </c>
      <c r="R35" s="188">
        <f t="shared" si="307"/>
        <v>0.75615132706015742</v>
      </c>
      <c r="S35" s="188">
        <f t="shared" si="308"/>
        <v>7.5615132706015747E-2</v>
      </c>
      <c r="T35" s="188">
        <f t="shared" si="309"/>
        <v>7.5615132706015747E-2</v>
      </c>
      <c r="U35" s="188">
        <f t="shared" si="310"/>
        <v>0.60492106164812598</v>
      </c>
      <c r="V35" s="188">
        <f t="shared" si="437"/>
        <v>4.1233331535288138E-2</v>
      </c>
      <c r="W35" s="188">
        <f t="shared" si="438"/>
        <v>3.4789711664787566E-2</v>
      </c>
      <c r="Y35" s="7">
        <f t="shared" si="440"/>
        <v>0</v>
      </c>
      <c r="Z35" s="7">
        <f t="shared" si="440"/>
        <v>0</v>
      </c>
      <c r="AA35" s="7">
        <f t="shared" si="440"/>
        <v>0</v>
      </c>
      <c r="AB35" s="7">
        <f t="shared" si="440"/>
        <v>0</v>
      </c>
      <c r="AC35" s="7">
        <f t="shared" si="440"/>
        <v>0</v>
      </c>
      <c r="AD35" s="7">
        <f t="shared" si="440"/>
        <v>0</v>
      </c>
      <c r="AE35" s="7">
        <f t="shared" si="440"/>
        <v>0</v>
      </c>
      <c r="AF35" s="7">
        <f t="shared" si="440"/>
        <v>0</v>
      </c>
      <c r="AG35" s="7">
        <f t="shared" si="440"/>
        <v>0</v>
      </c>
      <c r="AH35" s="7">
        <f t="shared" si="440"/>
        <v>0</v>
      </c>
      <c r="AI35" s="7">
        <f t="shared" si="441"/>
        <v>0</v>
      </c>
      <c r="AJ35" s="7">
        <f t="shared" si="441"/>
        <v>0</v>
      </c>
      <c r="AK35" s="7">
        <f t="shared" si="441"/>
        <v>0</v>
      </c>
      <c r="AL35" s="7">
        <f t="shared" si="441"/>
        <v>0</v>
      </c>
      <c r="AM35" s="7">
        <f t="shared" si="441"/>
        <v>2.5872997461089012E-3</v>
      </c>
      <c r="AN35" s="7">
        <f t="shared" si="441"/>
        <v>2.5360677785828413E-3</v>
      </c>
      <c r="AO35" s="7">
        <f t="shared" si="441"/>
        <v>2.4858502719829079E-3</v>
      </c>
      <c r="AP35" s="7">
        <f t="shared" si="441"/>
        <v>2.4366271386368934E-3</v>
      </c>
      <c r="AQ35" s="7">
        <f t="shared" si="441"/>
        <v>2.3883786886351168E-3</v>
      </c>
      <c r="AR35" s="7">
        <f t="shared" si="441"/>
        <v>2.3410856219542638E-3</v>
      </c>
      <c r="AS35" s="7">
        <f t="shared" si="442"/>
        <v>2.2947290207370823E-3</v>
      </c>
      <c r="AT35" s="7">
        <f t="shared" si="442"/>
        <v>2.2492903417250108E-3</v>
      </c>
      <c r="AU35" s="7">
        <f t="shared" si="442"/>
        <v>2.2047514088405539E-3</v>
      </c>
      <c r="AV35" s="7">
        <f t="shared" si="442"/>
        <v>2.1610944059167092E-3</v>
      </c>
      <c r="AW35" s="7">
        <f t="shared" si="442"/>
        <v>2.1183018695702005E-3</v>
      </c>
      <c r="AX35" s="7">
        <f t="shared" si="442"/>
        <v>2.0763566822159293E-3</v>
      </c>
      <c r="AY35" s="7">
        <f t="shared" si="442"/>
        <v>2.0352420652196886E-3</v>
      </c>
      <c r="AZ35" s="7">
        <f t="shared" si="442"/>
        <v>1.9949415721864246E-3</v>
      </c>
      <c r="BA35" s="7">
        <f t="shared" si="442"/>
        <v>1.9554390823816269E-3</v>
      </c>
      <c r="BB35" s="7">
        <f t="shared" si="442"/>
        <v>1.9167187942826514E-3</v>
      </c>
      <c r="BC35" s="7">
        <f t="shared" si="443"/>
        <v>1.8787652192579891E-3</v>
      </c>
      <c r="BD35" s="7">
        <f t="shared" si="443"/>
        <v>1.841563175371542E-3</v>
      </c>
      <c r="BE35" s="7">
        <f t="shared" si="443"/>
        <v>1.805097781309765E-3</v>
      </c>
      <c r="BF35" s="7">
        <f t="shared" si="443"/>
        <v>1.7693544504287922E-3</v>
      </c>
      <c r="BG35" s="7">
        <f t="shared" si="443"/>
        <v>1.7343188849197201E-3</v>
      </c>
      <c r="BH35" s="7">
        <f t="shared" si="443"/>
        <v>1.6999770700891423E-3</v>
      </c>
      <c r="BI35" s="7">
        <f t="shared" si="443"/>
        <v>1.666315268753302E-3</v>
      </c>
      <c r="BJ35" s="7">
        <f t="shared" si="443"/>
        <v>1.6333200157427666E-3</v>
      </c>
      <c r="BK35" s="7">
        <f t="shared" si="443"/>
        <v>1.6009781125164268E-3</v>
      </c>
      <c r="BL35" s="7">
        <f t="shared" si="443"/>
        <v>1.5692766218817517E-3</v>
      </c>
      <c r="BM35" s="7">
        <f t="shared" si="444"/>
        <v>1.5382028628198134E-3</v>
      </c>
      <c r="BN35" s="7">
        <f t="shared" si="444"/>
        <v>1.5077444054126246E-3</v>
      </c>
      <c r="BO35" s="7">
        <f t="shared" si="444"/>
        <v>1.4778890658711352E-3</v>
      </c>
      <c r="BP35" s="7">
        <f t="shared" si="444"/>
        <v>1.4486249016614561E-3</v>
      </c>
      <c r="BQ35" s="7">
        <f t="shared" si="444"/>
        <v>1.4199402067276786E-3</v>
      </c>
      <c r="BR35" s="7">
        <f t="shared" si="444"/>
        <v>1.3918235068093926E-3</v>
      </c>
      <c r="BS35" s="7">
        <f t="shared" si="444"/>
        <v>1.3642635548517298E-3</v>
      </c>
      <c r="BT35" s="7">
        <f t="shared" si="444"/>
        <v>1.3372493265064172E-3</v>
      </c>
      <c r="BU35" s="7">
        <f t="shared" si="444"/>
        <v>1.3107700157219393E-3</v>
      </c>
      <c r="BV35" s="7">
        <f t="shared" si="444"/>
        <v>1.2848150304209127E-3</v>
      </c>
      <c r="BW35" s="7">
        <f t="shared" si="445"/>
        <v>1.2593739882631712E-3</v>
      </c>
      <c r="BX35" s="7">
        <f t="shared" si="445"/>
        <v>1.234436712492592E-3</v>
      </c>
      <c r="BY35" s="7">
        <f t="shared" si="445"/>
        <v>1.2099932278663962E-3</v>
      </c>
      <c r="BZ35" s="7">
        <f t="shared" si="445"/>
        <v>1.1860337566647959E-3</v>
      </c>
      <c r="CA35" s="7">
        <f t="shared" si="445"/>
        <v>1.1625487147798584E-3</v>
      </c>
      <c r="CB35" s="7">
        <f t="shared" si="445"/>
        <v>1.1395287078816859E-3</v>
      </c>
      <c r="CC35" s="7">
        <f t="shared" si="445"/>
        <v>1.1169645276605999E-3</v>
      </c>
      <c r="CD35" s="7">
        <f t="shared" si="445"/>
        <v>1.0948471481436219E-3</v>
      </c>
      <c r="CE35" s="7">
        <f t="shared" si="445"/>
        <v>1.0731677220840654E-3</v>
      </c>
      <c r="CF35" s="7">
        <f t="shared" si="445"/>
        <v>1.0519175774224363E-3</v>
      </c>
      <c r="CG35" s="7">
        <f t="shared" si="446"/>
        <v>1.0310882138175217E-3</v>
      </c>
      <c r="CH35" s="7">
        <f t="shared" si="446"/>
        <v>1.0106712992461609E-3</v>
      </c>
      <c r="CI35" s="7">
        <f t="shared" si="446"/>
        <v>9.9065866667031027E-4</v>
      </c>
      <c r="CJ35" s="7">
        <f t="shared" si="446"/>
        <v>9.7104231077007903E-4</v>
      </c>
      <c r="CK35" s="7">
        <f t="shared" si="446"/>
        <v>9.5181438474155561E-4</v>
      </c>
      <c r="CL35" s="7">
        <f t="shared" si="446"/>
        <v>9.3296719715795699E-4</v>
      </c>
      <c r="CM35" s="7">
        <f t="shared" si="446"/>
        <v>9.1449320889295854E-4</v>
      </c>
      <c r="CN35" s="7">
        <f t="shared" si="446"/>
        <v>8.9638503010490921E-4</v>
      </c>
      <c r="CO35" s="7">
        <f t="shared" si="446"/>
        <v>8.7863541728086286E-4</v>
      </c>
      <c r="CP35" s="7">
        <f t="shared" si="446"/>
        <v>8.612372703390356E-4</v>
      </c>
      <c r="CQ35" s="7">
        <f t="shared" si="447"/>
        <v>8.4418362978865718E-4</v>
      </c>
      <c r="CR35" s="7">
        <f t="shared" si="447"/>
        <v>8.2746767394610858E-4</v>
      </c>
      <c r="CS35" s="7">
        <f t="shared" si="447"/>
        <v>8.1108271620621247E-4</v>
      </c>
      <c r="CT35" s="7">
        <f t="shared" si="447"/>
        <v>7.950222023673651E-4</v>
      </c>
      <c r="CU35" s="7">
        <f t="shared" si="447"/>
        <v>7.7927970800991363E-4</v>
      </c>
      <c r="CV35" s="7">
        <f t="shared" si="447"/>
        <v>7.6384893592619247E-4</v>
      </c>
      <c r="CW35" s="7">
        <f t="shared" si="447"/>
        <v>7.4872371360162079E-4</v>
      </c>
      <c r="CX35" s="7">
        <f t="shared" si="447"/>
        <v>7.3389799074562384E-4</v>
      </c>
      <c r="CY35" s="7">
        <f t="shared" si="447"/>
        <v>7.193658368713536E-4</v>
      </c>
      <c r="CZ35" s="7">
        <f t="shared" si="447"/>
        <v>7.0512143892350579E-4</v>
      </c>
      <c r="DA35" s="7">
        <f t="shared" si="448"/>
        <v>6.9115909895296431E-4</v>
      </c>
      <c r="DB35" s="7">
        <f t="shared" si="448"/>
        <v>6.7747323183759019E-4</v>
      </c>
      <c r="DC35" s="7">
        <f t="shared" si="448"/>
        <v>6.6405836304805346E-4</v>
      </c>
      <c r="DD35" s="7">
        <f t="shared" si="448"/>
        <v>6.5090912645795009E-4</v>
      </c>
      <c r="DE35" s="7">
        <f t="shared" si="448"/>
        <v>6.3802026219733654E-4</v>
      </c>
      <c r="DF35" s="7">
        <f t="shared" si="448"/>
        <v>6.2538661454866317E-4</v>
      </c>
      <c r="DG35" s="7">
        <f t="shared" si="448"/>
        <v>6.1300312988440302E-4</v>
      </c>
      <c r="DH35" s="7">
        <f t="shared" si="448"/>
        <v>6.0086485464558195E-4</v>
      </c>
      <c r="DI35" s="7">
        <f t="shared" si="448"/>
        <v>5.8896693336025552E-4</v>
      </c>
      <c r="DJ35" s="7">
        <f t="shared" si="448"/>
        <v>5.7730460670127012E-4</v>
      </c>
      <c r="DK35" s="7">
        <f t="shared" si="449"/>
        <v>5.6587320958246189E-4</v>
      </c>
      <c r="DL35" s="7">
        <f t="shared" si="449"/>
        <v>5.5466816929256632E-4</v>
      </c>
      <c r="DM35" s="7">
        <f t="shared" si="449"/>
        <v>5.4368500366606032E-4</v>
      </c>
      <c r="DN35" s="7">
        <f t="shared" si="449"/>
        <v>5.3291931929024948E-4</v>
      </c>
      <c r="DO35" s="7">
        <f t="shared" si="449"/>
        <v>5.2236680974784193E-4</v>
      </c>
      <c r="DP35" s="7">
        <f t="shared" si="449"/>
        <v>5.1202325389431552E-4</v>
      </c>
      <c r="DQ35" s="7">
        <f t="shared" si="449"/>
        <v>5.0188451416941892E-4</v>
      </c>
      <c r="DR35" s="7">
        <f t="shared" si="449"/>
        <v>4.9194653494206389E-4</v>
      </c>
      <c r="DS35" s="7">
        <f t="shared" si="449"/>
        <v>4.822053408880696E-4</v>
      </c>
      <c r="DT35" s="7">
        <f t="shared" si="449"/>
        <v>4.7265703539992065E-4</v>
      </c>
      <c r="DU35" s="7">
        <f t="shared" si="449"/>
        <v>4.6329779902810496E-4</v>
      </c>
      <c r="DX35" s="7">
        <f t="shared" si="321"/>
        <v>0</v>
      </c>
      <c r="DY35" s="7">
        <f t="shared" si="322"/>
        <v>0</v>
      </c>
      <c r="DZ35" s="7">
        <f t="shared" si="323"/>
        <v>0</v>
      </c>
      <c r="EA35" s="7">
        <f t="shared" si="324"/>
        <v>0</v>
      </c>
      <c r="EB35" s="7">
        <f t="shared" si="325"/>
        <v>0</v>
      </c>
      <c r="EC35" s="7">
        <f t="shared" si="326"/>
        <v>0</v>
      </c>
      <c r="ED35" s="7">
        <f t="shared" si="327"/>
        <v>0</v>
      </c>
      <c r="EE35" s="7">
        <f t="shared" si="328"/>
        <v>0</v>
      </c>
      <c r="EF35" s="7">
        <f t="shared" si="329"/>
        <v>0</v>
      </c>
      <c r="EG35" s="7">
        <f t="shared" si="330"/>
        <v>0</v>
      </c>
      <c r="EH35" s="7">
        <f t="shared" si="331"/>
        <v>0</v>
      </c>
      <c r="EI35" s="7">
        <f t="shared" si="332"/>
        <v>0</v>
      </c>
      <c r="EJ35" s="7">
        <f t="shared" si="333"/>
        <v>0</v>
      </c>
      <c r="EK35" s="7">
        <f t="shared" si="334"/>
        <v>0</v>
      </c>
      <c r="EL35" s="7">
        <f t="shared" si="335"/>
        <v>2.4880536001913043E-3</v>
      </c>
      <c r="EM35" s="7">
        <f t="shared" si="336"/>
        <v>2.3857194096680119E-3</v>
      </c>
      <c r="EN35" s="7">
        <f t="shared" si="337"/>
        <v>2.2875942468558838E-3</v>
      </c>
      <c r="EO35" s="7">
        <f t="shared" si="338"/>
        <v>2.1935049935215812E-3</v>
      </c>
      <c r="EP35" s="7">
        <f t="shared" si="339"/>
        <v>2.1032856518226895E-3</v>
      </c>
      <c r="EQ35" s="7">
        <f t="shared" si="340"/>
        <v>2.0167770514444763E-3</v>
      </c>
      <c r="ER35" s="7">
        <f t="shared" si="341"/>
        <v>1.9338265687821887E-3</v>
      </c>
      <c r="ES35" s="7">
        <f t="shared" si="342"/>
        <v>1.854287857673416E-3</v>
      </c>
      <c r="ET35" s="7">
        <f t="shared" si="343"/>
        <v>1.7780205912055252E-3</v>
      </c>
      <c r="EU35" s="7">
        <f t="shared" si="344"/>
        <v>1.7048902141426102E-3</v>
      </c>
      <c r="EV35" s="7">
        <f t="shared" si="345"/>
        <v>1.6347677055350974E-3</v>
      </c>
      <c r="EW35" s="7">
        <f t="shared" si="346"/>
        <v>1.5675293510934224E-3</v>
      </c>
      <c r="EX35" s="7">
        <f t="shared" si="347"/>
        <v>1.5030565249238793E-3</v>
      </c>
      <c r="EY35" s="7">
        <f t="shared" si="348"/>
        <v>1.4412354802418015E-3</v>
      </c>
      <c r="EZ35" s="7">
        <f t="shared" si="349"/>
        <v>1.3819571486927348E-3</v>
      </c>
      <c r="FA35" s="7">
        <f t="shared" si="350"/>
        <v>1.3251169479275788E-3</v>
      </c>
      <c r="FB35" s="7">
        <f t="shared" si="351"/>
        <v>1.2706145970922005E-3</v>
      </c>
      <c r="FC35" s="7">
        <f t="shared" si="352"/>
        <v>1.2183539399059926E-3</v>
      </c>
      <c r="FD35" s="7">
        <f t="shared" si="353"/>
        <v>1.1682427750172796E-3</v>
      </c>
      <c r="FE35" s="7">
        <f t="shared" si="354"/>
        <v>1.1201926933362123E-3</v>
      </c>
      <c r="FF35" s="7">
        <f t="shared" si="355"/>
        <v>1.0741189220581906E-3</v>
      </c>
      <c r="FG35" s="7">
        <f t="shared" si="356"/>
        <v>1.0299401751026967E-3</v>
      </c>
      <c r="FH35" s="7">
        <f t="shared" si="357"/>
        <v>9.875785097035049E-4</v>
      </c>
      <c r="FI35" s="7">
        <f t="shared" si="358"/>
        <v>9.4695918889749881E-4</v>
      </c>
      <c r="FJ35" s="7">
        <f t="shared" si="359"/>
        <v>9.080105496692486E-4</v>
      </c>
      <c r="FK35" s="7">
        <f t="shared" si="360"/>
        <v>8.706638765188494E-4</v>
      </c>
      <c r="FL35" s="7">
        <f t="shared" si="361"/>
        <v>8.3485328023002049E-4</v>
      </c>
      <c r="FM35" s="7">
        <f t="shared" si="362"/>
        <v>8.0051558162437758E-4</v>
      </c>
      <c r="FN35" s="7">
        <f t="shared" si="363"/>
        <v>7.6759020009701856E-4</v>
      </c>
      <c r="FO35" s="7">
        <f t="shared" si="364"/>
        <v>7.3601904673661954E-4</v>
      </c>
      <c r="FP35" s="7">
        <f t="shared" si="365"/>
        <v>7.0574642184151543E-4</v>
      </c>
      <c r="FQ35" s="7">
        <f t="shared" si="366"/>
        <v>6.7671891665098622E-4</v>
      </c>
      <c r="FR35" s="7">
        <f t="shared" si="367"/>
        <v>6.4888531911838122E-4</v>
      </c>
      <c r="FS35" s="7">
        <f t="shared" si="368"/>
        <v>6.2219652355975153E-4</v>
      </c>
      <c r="FT35" s="7">
        <f t="shared" si="369"/>
        <v>5.966054440186999E-4</v>
      </c>
      <c r="FU35" s="7">
        <f t="shared" si="370"/>
        <v>5.7206693119455732E-4</v>
      </c>
      <c r="FV35" s="7">
        <f t="shared" si="371"/>
        <v>5.4853769278730223E-4</v>
      </c>
      <c r="FW35" s="7">
        <f t="shared" si="372"/>
        <v>5.2597621711869894E-4</v>
      </c>
      <c r="FX35" s="7">
        <f t="shared" si="373"/>
        <v>5.0434269989495088E-4</v>
      </c>
      <c r="FY35" s="7">
        <f t="shared" si="374"/>
        <v>4.8359897398160616E-4</v>
      </c>
      <c r="FZ35" s="7">
        <f t="shared" si="375"/>
        <v>4.637084420668218E-4</v>
      </c>
      <c r="GA35" s="7">
        <f t="shared" si="376"/>
        <v>4.4463601209422025E-4</v>
      </c>
      <c r="GB35" s="7">
        <f t="shared" si="377"/>
        <v>4.2634803535141099E-4</v>
      </c>
      <c r="GC35" s="7">
        <f t="shared" si="378"/>
        <v>4.0881224710491714E-4</v>
      </c>
      <c r="GD35" s="7">
        <f t="shared" si="379"/>
        <v>3.9199770967683655E-4</v>
      </c>
      <c r="GE35" s="7">
        <f t="shared" si="380"/>
        <v>3.7587475786274467E-4</v>
      </c>
      <c r="GF35" s="7">
        <f t="shared" si="381"/>
        <v>3.6041494659458639E-4</v>
      </c>
      <c r="GG35" s="7">
        <f t="shared" si="382"/>
        <v>3.4559100075619282E-4</v>
      </c>
      <c r="GH35" s="7">
        <f t="shared" si="383"/>
        <v>3.3137676706291913E-4</v>
      </c>
      <c r="GI35" s="7">
        <f t="shared" si="384"/>
        <v>3.1774716792043678E-4</v>
      </c>
      <c r="GJ35" s="7">
        <f t="shared" si="385"/>
        <v>3.0467815718140142E-4</v>
      </c>
      <c r="GK35" s="7">
        <f t="shared" si="386"/>
        <v>2.9214667772175623E-4</v>
      </c>
      <c r="GL35" s="7">
        <f t="shared" si="387"/>
        <v>2.8013062076204102E-4</v>
      </c>
      <c r="GM35" s="7">
        <f t="shared" si="388"/>
        <v>2.6860878686173445E-4</v>
      </c>
      <c r="GN35" s="7">
        <f t="shared" si="389"/>
        <v>2.5756084851794958E-4</v>
      </c>
      <c r="GO35" s="7">
        <f t="shared" si="390"/>
        <v>2.4696731430247284E-4</v>
      </c>
      <c r="GP35" s="7">
        <f t="shared" si="391"/>
        <v>2.3680949447378466E-4</v>
      </c>
      <c r="GQ35" s="7">
        <f t="shared" si="392"/>
        <v>2.2706946800355948E-4</v>
      </c>
      <c r="GR35" s="7">
        <f t="shared" si="393"/>
        <v>2.1773005095928547E-4</v>
      </c>
      <c r="GS35" s="7">
        <f t="shared" si="394"/>
        <v>2.0877476618736391E-4</v>
      </c>
      <c r="GT35" s="7">
        <f t="shared" si="395"/>
        <v>2.0018781424315234E-4</v>
      </c>
      <c r="GU35" s="7">
        <f t="shared" si="396"/>
        <v>1.9195404551661436E-4</v>
      </c>
      <c r="GV35" s="7">
        <f t="shared" si="397"/>
        <v>1.8405893350451812E-4</v>
      </c>
      <c r="GW35" s="7">
        <f t="shared" si="398"/>
        <v>1.7648854918188143E-4</v>
      </c>
      <c r="GX35" s="7">
        <f t="shared" si="399"/>
        <v>1.6922953642758648E-4</v>
      </c>
      <c r="GY35" s="7">
        <f t="shared" si="400"/>
        <v>1.6226908846070462E-4</v>
      </c>
      <c r="GZ35" s="7">
        <f t="shared" si="401"/>
        <v>1.5559492524601221E-4</v>
      </c>
      <c r="HA35" s="7">
        <f t="shared" si="402"/>
        <v>1.4919527182883689E-4</v>
      </c>
      <c r="HB35" s="7">
        <f t="shared" si="403"/>
        <v>1.430588375609673E-4</v>
      </c>
      <c r="HC35" s="7">
        <f t="shared" si="404"/>
        <v>1.3717479618104131E-4</v>
      </c>
      <c r="HD35" s="7">
        <f t="shared" si="405"/>
        <v>1.3153276671418852E-4</v>
      </c>
      <c r="HE35" s="7">
        <f t="shared" si="406"/>
        <v>1.261227951573261E-4</v>
      </c>
      <c r="HF35" s="7">
        <f t="shared" si="407"/>
        <v>1.2093533691769481E-4</v>
      </c>
      <c r="HG35" s="7">
        <f t="shared" si="408"/>
        <v>1.1596123997372847E-4</v>
      </c>
      <c r="HH35" s="7">
        <f t="shared" si="409"/>
        <v>1.111917287285231E-4</v>
      </c>
      <c r="HI35" s="7">
        <f t="shared" si="410"/>
        <v>1.0661838852739346E-4</v>
      </c>
      <c r="HJ35" s="7">
        <f t="shared" si="411"/>
        <v>1.0223315081225352E-4</v>
      </c>
      <c r="HK35" s="7">
        <f t="shared" si="412"/>
        <v>9.8028278886580066E-5</v>
      </c>
      <c r="HL35" s="7">
        <f t="shared" si="413"/>
        <v>9.3996354265872266E-5</v>
      </c>
      <c r="HM35" s="7">
        <f t="shared" si="414"/>
        <v>9.013026358953184E-5</v>
      </c>
      <c r="HN35" s="7">
        <f t="shared" si="415"/>
        <v>8.642318607103336E-5</v>
      </c>
      <c r="HO35" s="7">
        <f t="shared" si="416"/>
        <v>8.2868581464307794E-5</v>
      </c>
      <c r="HP35" s="7">
        <f t="shared" si="417"/>
        <v>7.9460178525033083E-5</v>
      </c>
      <c r="HQ35" s="7">
        <f t="shared" si="418"/>
        <v>7.6191963946548914E-5</v>
      </c>
      <c r="HR35" s="7">
        <f t="shared" si="419"/>
        <v>7.3058171750814611E-5</v>
      </c>
      <c r="HS35" s="7">
        <f t="shared" si="420"/>
        <v>7.0053273115729822E-5</v>
      </c>
      <c r="HT35" s="7">
        <f t="shared" si="421"/>
        <v>6.7171966620865081E-5</v>
      </c>
    </row>
    <row r="36" spans="1:228" x14ac:dyDescent="0.3">
      <c r="A36" s="7">
        <f t="shared" si="439"/>
        <v>14</v>
      </c>
      <c r="B36" s="188">
        <v>0</v>
      </c>
      <c r="C36" s="188">
        <f t="shared" si="422"/>
        <v>0.10446848079756745</v>
      </c>
      <c r="D36" s="188">
        <f t="shared" si="423"/>
        <v>1.3427807562343241E-2</v>
      </c>
      <c r="E36" s="188">
        <f t="shared" si="424"/>
        <v>5.1651204677820292E-2</v>
      </c>
      <c r="F36" s="188">
        <f t="shared" si="425"/>
        <v>0.21396409140212774</v>
      </c>
      <c r="G36" s="188">
        <f t="shared" si="426"/>
        <v>3.5538115384721403E-2</v>
      </c>
      <c r="H36" s="188">
        <f t="shared" si="427"/>
        <v>1.3243898635338536E-3</v>
      </c>
      <c r="I36" s="188">
        <f t="shared" si="428"/>
        <v>0</v>
      </c>
      <c r="J36" s="188">
        <f t="shared" si="429"/>
        <v>1.9451281036557067E-2</v>
      </c>
      <c r="K36" s="188">
        <f t="shared" si="430"/>
        <v>3.3828314846186202E-3</v>
      </c>
      <c r="L36" s="188">
        <f t="shared" si="431"/>
        <v>4.6353645223684882E-2</v>
      </c>
      <c r="M36" s="188">
        <f t="shared" si="432"/>
        <v>7.2898644117179784E-3</v>
      </c>
      <c r="N36" s="188">
        <f t="shared" si="433"/>
        <v>4.4954163872260866E-2</v>
      </c>
      <c r="O36" s="188">
        <f t="shared" si="434"/>
        <v>2.4299548039059928E-3</v>
      </c>
      <c r="P36" s="188">
        <f t="shared" si="435"/>
        <v>0.16687312280526556</v>
      </c>
      <c r="Q36" s="188">
        <f t="shared" si="436"/>
        <v>1.2066492349931936E-2</v>
      </c>
      <c r="R36" s="188">
        <f t="shared" si="307"/>
        <v>0.72317544567605685</v>
      </c>
      <c r="S36" s="188">
        <f t="shared" si="308"/>
        <v>7.2317544567605682E-2</v>
      </c>
      <c r="T36" s="188">
        <f t="shared" si="309"/>
        <v>7.2317544567605682E-2</v>
      </c>
      <c r="U36" s="188">
        <f t="shared" si="310"/>
        <v>0.57854035654084546</v>
      </c>
      <c r="V36" s="188">
        <f t="shared" si="437"/>
        <v>4.3004156613015959E-2</v>
      </c>
      <c r="W36" s="188">
        <f t="shared" si="438"/>
        <v>3.5846856790386156E-2</v>
      </c>
      <c r="Y36" s="7">
        <f t="shared" si="440"/>
        <v>0</v>
      </c>
      <c r="Z36" s="7">
        <f t="shared" si="440"/>
        <v>0</v>
      </c>
      <c r="AA36" s="7">
        <f t="shared" si="440"/>
        <v>0</v>
      </c>
      <c r="AB36" s="7">
        <f t="shared" si="440"/>
        <v>0</v>
      </c>
      <c r="AC36" s="7">
        <f t="shared" si="440"/>
        <v>0</v>
      </c>
      <c r="AD36" s="7">
        <f t="shared" si="440"/>
        <v>0</v>
      </c>
      <c r="AE36" s="7">
        <f t="shared" si="440"/>
        <v>0</v>
      </c>
      <c r="AF36" s="7">
        <f t="shared" si="440"/>
        <v>0</v>
      </c>
      <c r="AG36" s="7">
        <f t="shared" si="440"/>
        <v>0</v>
      </c>
      <c r="AH36" s="7">
        <f t="shared" si="440"/>
        <v>0</v>
      </c>
      <c r="AI36" s="7">
        <f t="shared" si="441"/>
        <v>0</v>
      </c>
      <c r="AJ36" s="7">
        <f t="shared" si="441"/>
        <v>0</v>
      </c>
      <c r="AK36" s="7">
        <f t="shared" si="441"/>
        <v>0</v>
      </c>
      <c r="AL36" s="7">
        <f t="shared" si="441"/>
        <v>0</v>
      </c>
      <c r="AM36" s="7">
        <f t="shared" si="441"/>
        <v>0</v>
      </c>
      <c r="AN36" s="7">
        <f t="shared" si="441"/>
        <v>2.4744671866997804E-3</v>
      </c>
      <c r="AO36" s="7">
        <f t="shared" si="441"/>
        <v>2.425469453544216E-3</v>
      </c>
      <c r="AP36" s="7">
        <f t="shared" si="441"/>
        <v>2.3774419405100979E-3</v>
      </c>
      <c r="AQ36" s="7">
        <f t="shared" si="441"/>
        <v>2.3303654359518458E-3</v>
      </c>
      <c r="AR36" s="7">
        <f t="shared" si="441"/>
        <v>2.2842211086399164E-3</v>
      </c>
      <c r="AS36" s="7">
        <f t="shared" si="442"/>
        <v>2.238990500228126E-3</v>
      </c>
      <c r="AT36" s="7">
        <f t="shared" si="442"/>
        <v>2.1946555178700309E-3</v>
      </c>
      <c r="AU36" s="7">
        <f t="shared" si="442"/>
        <v>2.1511984269815669E-3</v>
      </c>
      <c r="AV36" s="7">
        <f t="shared" si="442"/>
        <v>2.1086018441469107E-3</v>
      </c>
      <c r="AW36" s="7">
        <f t="shared" si="442"/>
        <v>2.0668487301649784E-3</v>
      </c>
      <c r="AX36" s="7">
        <f t="shared" si="442"/>
        <v>2.0259223832334557E-3</v>
      </c>
      <c r="AY36" s="7">
        <f t="shared" si="442"/>
        <v>1.9858064322678926E-3</v>
      </c>
      <c r="AZ36" s="7">
        <f t="shared" si="442"/>
        <v>1.9464848303530266E-3</v>
      </c>
      <c r="BA36" s="7">
        <f t="shared" si="442"/>
        <v>1.9079418483237472E-3</v>
      </c>
      <c r="BB36" s="7">
        <f t="shared" si="442"/>
        <v>1.8701620684733766E-3</v>
      </c>
      <c r="BC36" s="7">
        <f t="shared" si="443"/>
        <v>1.8331303783862224E-3</v>
      </c>
      <c r="BD36" s="7">
        <f t="shared" si="443"/>
        <v>1.7968319648924958E-3</v>
      </c>
      <c r="BE36" s="7">
        <f t="shared" si="443"/>
        <v>1.7612523081427811E-3</v>
      </c>
      <c r="BF36" s="7">
        <f t="shared" si="443"/>
        <v>1.7263771758000185E-3</v>
      </c>
      <c r="BG36" s="7">
        <f t="shared" si="443"/>
        <v>1.6921926173462346E-3</v>
      </c>
      <c r="BH36" s="7">
        <f t="shared" si="443"/>
        <v>1.6586849585022792E-3</v>
      </c>
      <c r="BI36" s="7">
        <f t="shared" si="443"/>
        <v>1.6258407957577868E-3</v>
      </c>
      <c r="BJ36" s="7">
        <f t="shared" si="443"/>
        <v>1.5936469910098007E-3</v>
      </c>
      <c r="BK36" s="7">
        <f t="shared" si="443"/>
        <v>1.5620906663071003E-3</v>
      </c>
      <c r="BL36" s="7">
        <f t="shared" si="443"/>
        <v>1.5311591986990835E-3</v>
      </c>
      <c r="BM36" s="7">
        <f t="shared" si="444"/>
        <v>1.5008402151862731E-3</v>
      </c>
      <c r="BN36" s="7">
        <f t="shared" si="444"/>
        <v>1.4711215877710234E-3</v>
      </c>
      <c r="BO36" s="7">
        <f t="shared" si="444"/>
        <v>1.4419914286060752E-3</v>
      </c>
      <c r="BP36" s="7">
        <f t="shared" si="444"/>
        <v>1.4134380852393858E-3</v>
      </c>
      <c r="BQ36" s="7">
        <f t="shared" si="444"/>
        <v>1.3854501359528955E-3</v>
      </c>
      <c r="BR36" s="7">
        <f t="shared" si="444"/>
        <v>1.3580163851936828E-3</v>
      </c>
      <c r="BS36" s="7">
        <f t="shared" si="444"/>
        <v>1.3311258590956857E-3</v>
      </c>
      <c r="BT36" s="7">
        <f t="shared" si="444"/>
        <v>1.304767801089913E-3</v>
      </c>
      <c r="BU36" s="7">
        <f t="shared" si="444"/>
        <v>1.2789316676016993E-3</v>
      </c>
      <c r="BV36" s="7">
        <f t="shared" si="444"/>
        <v>1.2536071238331791E-3</v>
      </c>
      <c r="BW36" s="7">
        <f t="shared" si="445"/>
        <v>1.2287840396291727E-3</v>
      </c>
      <c r="BX36" s="7">
        <f t="shared" si="445"/>
        <v>1.2044524854250441E-3</v>
      </c>
      <c r="BY36" s="7">
        <f t="shared" si="445"/>
        <v>1.1806027282746467E-3</v>
      </c>
      <c r="BZ36" s="7">
        <f t="shared" si="445"/>
        <v>1.1572252279571495E-3</v>
      </c>
      <c r="CA36" s="7">
        <f t="shared" si="445"/>
        <v>1.1343106331607013E-3</v>
      </c>
      <c r="CB36" s="7">
        <f t="shared" si="445"/>
        <v>1.1118497777418634E-3</v>
      </c>
      <c r="CC36" s="7">
        <f t="shared" si="445"/>
        <v>1.0898336770589808E-3</v>
      </c>
      <c r="CD36" s="7">
        <f t="shared" si="445"/>
        <v>1.0682535243782456E-3</v>
      </c>
      <c r="CE36" s="7">
        <f t="shared" si="445"/>
        <v>1.0471006873508173E-3</v>
      </c>
      <c r="CF36" s="7">
        <f t="shared" si="445"/>
        <v>1.0263667045598654E-3</v>
      </c>
      <c r="CG36" s="7">
        <f t="shared" si="446"/>
        <v>1.0060432821358092E-3</v>
      </c>
      <c r="CH36" s="7">
        <f t="shared" si="446"/>
        <v>9.8612229043868772E-4</v>
      </c>
      <c r="CI36" s="7">
        <f t="shared" si="446"/>
        <v>9.6659576080621468E-4</v>
      </c>
      <c r="CJ36" s="7">
        <f t="shared" si="446"/>
        <v>9.4745588236619382E-4</v>
      </c>
      <c r="CK36" s="7">
        <f t="shared" si="446"/>
        <v>9.286949989120261E-4</v>
      </c>
      <c r="CL36" s="7">
        <f t="shared" si="446"/>
        <v>9.103056058401848E-4</v>
      </c>
      <c r="CM36" s="7">
        <f t="shared" si="446"/>
        <v>8.9228034714824989E-4</v>
      </c>
      <c r="CN36" s="7">
        <f t="shared" si="446"/>
        <v>8.7461201249241247E-4</v>
      </c>
      <c r="CO36" s="7">
        <f t="shared" si="446"/>
        <v>8.5729353430320798E-4</v>
      </c>
      <c r="CP36" s="7">
        <f t="shared" si="446"/>
        <v>8.4031798495845902E-4</v>
      </c>
      <c r="CQ36" s="7">
        <f t="shared" si="447"/>
        <v>8.236785740120936E-4</v>
      </c>
      <c r="CR36" s="7">
        <f t="shared" si="447"/>
        <v>8.0736864547785729E-4</v>
      </c>
      <c r="CS36" s="7">
        <f t="shared" si="447"/>
        <v>7.9138167516685414E-4</v>
      </c>
      <c r="CT36" s="7">
        <f t="shared" si="447"/>
        <v>7.757112680778376E-4</v>
      </c>
      <c r="CU36" s="7">
        <f t="shared" si="447"/>
        <v>7.6035115583899344E-4</v>
      </c>
      <c r="CV36" s="7">
        <f t="shared" si="447"/>
        <v>7.4529519420064676E-4</v>
      </c>
      <c r="CW36" s="7">
        <f t="shared" si="447"/>
        <v>7.3053736057737402E-4</v>
      </c>
      <c r="CX36" s="7">
        <f t="shared" si="447"/>
        <v>7.1607175163895137E-4</v>
      </c>
      <c r="CY36" s="7">
        <f t="shared" si="447"/>
        <v>7.0189258094895221E-4</v>
      </c>
      <c r="CZ36" s="7">
        <f t="shared" si="447"/>
        <v>6.8799417665001703E-4</v>
      </c>
      <c r="DA36" s="7">
        <f t="shared" si="448"/>
        <v>6.7437097919512135E-4</v>
      </c>
      <c r="DB36" s="7">
        <f t="shared" si="448"/>
        <v>6.6101753912362927E-4</v>
      </c>
      <c r="DC36" s="7">
        <f t="shared" si="448"/>
        <v>6.4792851488147966E-4</v>
      </c>
      <c r="DD36" s="7">
        <f t="shared" si="448"/>
        <v>6.3509867068444999E-4</v>
      </c>
      <c r="DE36" s="7">
        <f t="shared" si="448"/>
        <v>6.2252287442377463E-4</v>
      </c>
      <c r="DF36" s="7">
        <f t="shared" si="448"/>
        <v>6.1019609561328673E-4</v>
      </c>
      <c r="DG36" s="7">
        <f t="shared" si="448"/>
        <v>5.9811340337711117E-4</v>
      </c>
      <c r="DH36" s="7">
        <f t="shared" si="448"/>
        <v>5.8626996447723272E-4</v>
      </c>
      <c r="DI36" s="7">
        <f t="shared" si="448"/>
        <v>5.7466104138018353E-4</v>
      </c>
      <c r="DJ36" s="7">
        <f t="shared" si="448"/>
        <v>5.6328199036193407E-4</v>
      </c>
      <c r="DK36" s="7">
        <f t="shared" si="449"/>
        <v>5.5212825965035583E-4</v>
      </c>
      <c r="DL36" s="7">
        <f t="shared" si="449"/>
        <v>5.4119538760444535E-4</v>
      </c>
      <c r="DM36" s="7">
        <f t="shared" si="449"/>
        <v>5.3047900092961417E-4</v>
      </c>
      <c r="DN36" s="7">
        <f t="shared" si="449"/>
        <v>5.1997481292830083E-4</v>
      </c>
      <c r="DO36" s="7">
        <f t="shared" si="449"/>
        <v>5.0967862178524759E-4</v>
      </c>
      <c r="DP36" s="7">
        <f t="shared" si="449"/>
        <v>4.9958630888671546E-4</v>
      </c>
      <c r="DQ36" s="7">
        <f t="shared" si="449"/>
        <v>4.8969383717297594E-4</v>
      </c>
      <c r="DR36" s="7">
        <f t="shared" si="449"/>
        <v>4.7999724952344815E-4</v>
      </c>
      <c r="DS36" s="7">
        <f t="shared" si="449"/>
        <v>4.7049266717376972E-4</v>
      </c>
      <c r="DT36" s="7">
        <f t="shared" si="449"/>
        <v>4.6117628816428892E-4</v>
      </c>
      <c r="DU36" s="7">
        <f t="shared" si="449"/>
        <v>4.5204438581917291E-4</v>
      </c>
      <c r="DX36" s="7">
        <f t="shared" si="321"/>
        <v>0</v>
      </c>
      <c r="DY36" s="7">
        <f t="shared" si="322"/>
        <v>0</v>
      </c>
      <c r="DZ36" s="7">
        <f t="shared" si="323"/>
        <v>0</v>
      </c>
      <c r="EA36" s="7">
        <f t="shared" si="324"/>
        <v>0</v>
      </c>
      <c r="EB36" s="7">
        <f t="shared" si="325"/>
        <v>0</v>
      </c>
      <c r="EC36" s="7">
        <f t="shared" si="326"/>
        <v>0</v>
      </c>
      <c r="ED36" s="7">
        <f t="shared" si="327"/>
        <v>0</v>
      </c>
      <c r="EE36" s="7">
        <f t="shared" si="328"/>
        <v>0</v>
      </c>
      <c r="EF36" s="7">
        <f t="shared" si="329"/>
        <v>0</v>
      </c>
      <c r="EG36" s="7">
        <f t="shared" si="330"/>
        <v>0</v>
      </c>
      <c r="EH36" s="7">
        <f t="shared" si="331"/>
        <v>0</v>
      </c>
      <c r="EI36" s="7">
        <f t="shared" si="332"/>
        <v>0</v>
      </c>
      <c r="EJ36" s="7">
        <f t="shared" si="333"/>
        <v>0</v>
      </c>
      <c r="EK36" s="7">
        <f t="shared" si="334"/>
        <v>0</v>
      </c>
      <c r="EL36" s="7">
        <f t="shared" si="335"/>
        <v>0</v>
      </c>
      <c r="EM36" s="7">
        <f t="shared" si="336"/>
        <v>2.3795491812198017E-3</v>
      </c>
      <c r="EN36" s="7">
        <f t="shared" si="337"/>
        <v>2.2816778012576624E-3</v>
      </c>
      <c r="EO36" s="7">
        <f t="shared" si="338"/>
        <v>2.1878318926290435E-3</v>
      </c>
      <c r="EP36" s="7">
        <f t="shared" si="339"/>
        <v>2.0978458868146964E-3</v>
      </c>
      <c r="EQ36" s="7">
        <f t="shared" si="340"/>
        <v>2.0115610251648991E-3</v>
      </c>
      <c r="ER36" s="7">
        <f t="shared" si="341"/>
        <v>1.9288250788080277E-3</v>
      </c>
      <c r="ES36" s="7">
        <f t="shared" si="342"/>
        <v>1.8494920800793601E-3</v>
      </c>
      <c r="ET36" s="7">
        <f t="shared" si="343"/>
        <v>1.7734220649962421E-3</v>
      </c>
      <c r="EU36" s="7">
        <f t="shared" si="344"/>
        <v>1.7004808263253435E-3</v>
      </c>
      <c r="EV36" s="7">
        <f t="shared" si="345"/>
        <v>1.6305396768063081E-3</v>
      </c>
      <c r="EW36" s="7">
        <f t="shared" si="346"/>
        <v>1.5634752221139912E-3</v>
      </c>
      <c r="EX36" s="7">
        <f t="shared" si="347"/>
        <v>1.4991691431589587E-3</v>
      </c>
      <c r="EY36" s="7">
        <f t="shared" si="348"/>
        <v>1.4375079873418708E-3</v>
      </c>
      <c r="EZ36" s="7">
        <f t="shared" si="349"/>
        <v>1.3783829683936938E-3</v>
      </c>
      <c r="FA36" s="7">
        <f t="shared" si="350"/>
        <v>1.3216897744485103E-3</v>
      </c>
      <c r="FB36" s="7">
        <f t="shared" si="351"/>
        <v>1.2673283840103394E-3</v>
      </c>
      <c r="FC36" s="7">
        <f t="shared" si="352"/>
        <v>1.2152028894892781E-3</v>
      </c>
      <c r="FD36" s="7">
        <f t="shared" si="353"/>
        <v>1.1652213279956319E-3</v>
      </c>
      <c r="FE36" s="7">
        <f t="shared" si="354"/>
        <v>1.1172955190935491E-3</v>
      </c>
      <c r="FF36" s="7">
        <f t="shared" si="355"/>
        <v>1.0713409092278543E-3</v>
      </c>
      <c r="FG36" s="7">
        <f t="shared" si="356"/>
        <v>1.0272764225496352E-3</v>
      </c>
      <c r="FH36" s="7">
        <f t="shared" si="357"/>
        <v>9.8502431787746104E-4</v>
      </c>
      <c r="FI36" s="7">
        <f t="shared" si="358"/>
        <v>9.4451005154171856E-4</v>
      </c>
      <c r="FJ36" s="7">
        <f t="shared" si="359"/>
        <v>9.056621458703116E-4</v>
      </c>
      <c r="FK36" s="7">
        <f t="shared" si="360"/>
        <v>8.6841206308347686E-4</v>
      </c>
      <c r="FL36" s="7">
        <f t="shared" si="361"/>
        <v>8.3269408437534821E-4</v>
      </c>
      <c r="FM36" s="7">
        <f t="shared" si="362"/>
        <v>7.9844519396899847E-4</v>
      </c>
      <c r="FN36" s="7">
        <f t="shared" si="363"/>
        <v>7.6560496794020739E-4</v>
      </c>
      <c r="FO36" s="7">
        <f t="shared" si="364"/>
        <v>7.3411546761402761E-4</v>
      </c>
      <c r="FP36" s="7">
        <f t="shared" si="365"/>
        <v>7.0392113734593132E-4</v>
      </c>
      <c r="FQ36" s="7">
        <f t="shared" si="366"/>
        <v>6.7496870650723051E-4</v>
      </c>
      <c r="FR36" s="7">
        <f t="shared" si="367"/>
        <v>6.4720709550187823E-4</v>
      </c>
      <c r="FS36" s="7">
        <f t="shared" si="368"/>
        <v>6.2058732564884158E-4</v>
      </c>
      <c r="FT36" s="7">
        <f t="shared" si="369"/>
        <v>5.9506243277097242E-4</v>
      </c>
      <c r="FU36" s="7">
        <f t="shared" si="370"/>
        <v>5.705873843380295E-4</v>
      </c>
      <c r="FV36" s="7">
        <f t="shared" si="371"/>
        <v>5.4711900001763118E-4</v>
      </c>
      <c r="FW36" s="7">
        <f t="shared" si="372"/>
        <v>5.2461587549394555E-4</v>
      </c>
      <c r="FX36" s="7">
        <f t="shared" si="373"/>
        <v>5.0303830941972284E-4</v>
      </c>
      <c r="FY36" s="7">
        <f t="shared" si="374"/>
        <v>4.8234823337284179E-4</v>
      </c>
      <c r="FZ36" s="7">
        <f t="shared" si="375"/>
        <v>4.6250914469374261E-4</v>
      </c>
      <c r="GA36" s="7">
        <f t="shared" si="376"/>
        <v>4.4348604208525687E-4</v>
      </c>
      <c r="GB36" s="7">
        <f t="shared" si="377"/>
        <v>4.2524536386124814E-4</v>
      </c>
      <c r="GC36" s="7">
        <f t="shared" si="378"/>
        <v>4.0775492873510274E-4</v>
      </c>
      <c r="GD36" s="7">
        <f t="shared" si="379"/>
        <v>3.9098387904357688E-4</v>
      </c>
      <c r="GE36" s="7">
        <f t="shared" si="380"/>
        <v>3.7490262630589369E-4</v>
      </c>
      <c r="GF36" s="7">
        <f t="shared" si="381"/>
        <v>3.5948279902198036E-4</v>
      </c>
      <c r="GG36" s="7">
        <f t="shared" si="382"/>
        <v>3.4469719261778949E-4</v>
      </c>
      <c r="GH36" s="7">
        <f t="shared" si="383"/>
        <v>3.3051972144936936E-4</v>
      </c>
      <c r="GI36" s="7">
        <f t="shared" si="384"/>
        <v>3.1692537278103859E-4</v>
      </c>
      <c r="GJ36" s="7">
        <f t="shared" si="385"/>
        <v>3.0389016265640367E-4</v>
      </c>
      <c r="GK36" s="7">
        <f t="shared" si="386"/>
        <v>2.9139109358448608E-4</v>
      </c>
      <c r="GL36" s="7">
        <f t="shared" si="387"/>
        <v>2.794061139661295E-4</v>
      </c>
      <c r="GM36" s="7">
        <f t="shared" si="388"/>
        <v>2.6791407918931348E-4</v>
      </c>
      <c r="GN36" s="7">
        <f t="shared" si="389"/>
        <v>2.5689471432453845E-4</v>
      </c>
      <c r="GO36" s="7">
        <f t="shared" si="390"/>
        <v>2.463285783545984E-4</v>
      </c>
      <c r="GP36" s="7">
        <f t="shared" si="391"/>
        <v>2.3619702987560926E-4</v>
      </c>
      <c r="GQ36" s="7">
        <f t="shared" si="392"/>
        <v>2.2648219420869488E-4</v>
      </c>
      <c r="GR36" s="7">
        <f t="shared" si="393"/>
        <v>2.1716693186446667E-4</v>
      </c>
      <c r="GS36" s="7">
        <f t="shared" si="394"/>
        <v>2.0823480830448236E-4</v>
      </c>
      <c r="GT36" s="7">
        <f t="shared" si="395"/>
        <v>1.9967006494647045E-4</v>
      </c>
      <c r="GU36" s="7">
        <f t="shared" si="396"/>
        <v>1.9145759136211866E-4</v>
      </c>
      <c r="GV36" s="7">
        <f t="shared" si="397"/>
        <v>1.8358289861832884E-4</v>
      </c>
      <c r="GW36" s="7">
        <f t="shared" si="398"/>
        <v>1.7603209371501896E-4</v>
      </c>
      <c r="GX36" s="7">
        <f t="shared" si="399"/>
        <v>1.6879185507423394E-4</v>
      </c>
      <c r="GY36" s="7">
        <f t="shared" si="400"/>
        <v>1.6184940903745301E-4</v>
      </c>
      <c r="GZ36" s="7">
        <f t="shared" si="401"/>
        <v>1.5519250732953032E-4</v>
      </c>
      <c r="HA36" s="7">
        <f t="shared" si="402"/>
        <v>1.4880940544955974E-4</v>
      </c>
      <c r="HB36" s="7">
        <f t="shared" si="403"/>
        <v>1.4268884195054222E-4</v>
      </c>
      <c r="HC36" s="7">
        <f t="shared" si="404"/>
        <v>1.3682001857125671E-4</v>
      </c>
      <c r="HD36" s="7">
        <f t="shared" si="405"/>
        <v>1.31192581185346E-4</v>
      </c>
      <c r="HE36" s="7">
        <f t="shared" si="406"/>
        <v>1.257966015339288E-4</v>
      </c>
      <c r="HF36" s="7">
        <f t="shared" si="407"/>
        <v>1.2062255970960291E-4</v>
      </c>
      <c r="HG36" s="7">
        <f t="shared" si="408"/>
        <v>1.1566132736083943E-4</v>
      </c>
      <c r="HH36" s="7">
        <f t="shared" si="409"/>
        <v>1.1090415158720941E-4</v>
      </c>
      <c r="HI36" s="7">
        <f t="shared" si="410"/>
        <v>1.0634263949700587E-4</v>
      </c>
      <c r="HJ36" s="7">
        <f t="shared" si="411"/>
        <v>1.0196874339999217E-4</v>
      </c>
      <c r="HK36" s="7">
        <f t="shared" si="412"/>
        <v>9.7774746609202321E-5</v>
      </c>
      <c r="HL36" s="7">
        <f t="shared" si="413"/>
        <v>9.3753249826696882E-5</v>
      </c>
      <c r="HM36" s="7">
        <f t="shared" si="414"/>
        <v>8.9897158089281137E-5</v>
      </c>
      <c r="HN36" s="7">
        <f t="shared" si="415"/>
        <v>8.6199668251160278E-5</v>
      </c>
      <c r="HO36" s="7">
        <f t="shared" si="416"/>
        <v>8.2654256981409837E-5</v>
      </c>
      <c r="HP36" s="7">
        <f t="shared" si="417"/>
        <v>7.9254669255147188E-5</v>
      </c>
      <c r="HQ36" s="7">
        <f t="shared" si="418"/>
        <v>7.5994907318027071E-5</v>
      </c>
      <c r="HR36" s="7">
        <f t="shared" si="419"/>
        <v>7.2869220104662913E-5</v>
      </c>
      <c r="HS36" s="7">
        <f t="shared" si="420"/>
        <v>6.9872093092246773E-5</v>
      </c>
      <c r="HT36" s="7">
        <f t="shared" si="421"/>
        <v>6.6998238571502232E-5</v>
      </c>
    </row>
    <row r="37" spans="1:228" x14ac:dyDescent="0.3">
      <c r="A37" s="7">
        <f t="shared" si="439"/>
        <v>15</v>
      </c>
      <c r="B37" s="188">
        <v>0</v>
      </c>
      <c r="C37" s="188">
        <f t="shared" si="422"/>
        <v>0.10374686428977277</v>
      </c>
      <c r="D37" s="188">
        <f t="shared" si="423"/>
        <v>1.3295500176176932E-2</v>
      </c>
      <c r="E37" s="188">
        <f t="shared" si="424"/>
        <v>4.8752245314459257E-2</v>
      </c>
      <c r="F37" s="188">
        <f t="shared" si="425"/>
        <v>0.20907714480056511</v>
      </c>
      <c r="G37" s="188">
        <f t="shared" si="426"/>
        <v>3.5172351774249079E-2</v>
      </c>
      <c r="H37" s="188">
        <f t="shared" si="427"/>
        <v>1.2500575721656219E-3</v>
      </c>
      <c r="I37" s="188">
        <f t="shared" si="428"/>
        <v>0</v>
      </c>
      <c r="J37" s="188">
        <f t="shared" si="429"/>
        <v>1.9007013163687737E-2</v>
      </c>
      <c r="K37" s="188">
        <f t="shared" si="430"/>
        <v>3.3055675067283018E-3</v>
      </c>
      <c r="L37" s="188">
        <f t="shared" si="431"/>
        <v>4.3752015025796773E-2</v>
      </c>
      <c r="M37" s="188">
        <f t="shared" si="432"/>
        <v>6.4945308598164169E-3</v>
      </c>
      <c r="N37" s="188">
        <f t="shared" si="433"/>
        <v>4.0049606968867897E-2</v>
      </c>
      <c r="O37" s="188">
        <f t="shared" si="434"/>
        <v>2.1648436199388056E-3</v>
      </c>
      <c r="P37" s="188">
        <f t="shared" si="435"/>
        <v>0.15750725409286837</v>
      </c>
      <c r="Q37" s="188">
        <f t="shared" si="436"/>
        <v>9.2427301655738092E-3</v>
      </c>
      <c r="R37" s="188">
        <f t="shared" si="307"/>
        <v>0.6928177253306671</v>
      </c>
      <c r="S37" s="188">
        <f t="shared" si="308"/>
        <v>6.9281772533066707E-2</v>
      </c>
      <c r="T37" s="188">
        <f t="shared" si="309"/>
        <v>6.9281772533066707E-2</v>
      </c>
      <c r="U37" s="188">
        <f t="shared" si="310"/>
        <v>0.55425418026453366</v>
      </c>
      <c r="V37" s="188">
        <f t="shared" si="437"/>
        <v>4.4627084445453928E-2</v>
      </c>
      <c r="W37" s="188">
        <f t="shared" si="438"/>
        <v>3.675201688603065E-2</v>
      </c>
      <c r="Y37" s="7">
        <f t="shared" si="440"/>
        <v>0</v>
      </c>
      <c r="Z37" s="7">
        <f t="shared" si="440"/>
        <v>0</v>
      </c>
      <c r="AA37" s="7">
        <f t="shared" si="440"/>
        <v>0</v>
      </c>
      <c r="AB37" s="7">
        <f t="shared" si="440"/>
        <v>0</v>
      </c>
      <c r="AC37" s="7">
        <f t="shared" si="440"/>
        <v>0</v>
      </c>
      <c r="AD37" s="7">
        <f t="shared" si="440"/>
        <v>0</v>
      </c>
      <c r="AE37" s="7">
        <f t="shared" si="440"/>
        <v>0</v>
      </c>
      <c r="AF37" s="7">
        <f t="shared" si="440"/>
        <v>0</v>
      </c>
      <c r="AG37" s="7">
        <f t="shared" si="440"/>
        <v>0</v>
      </c>
      <c r="AH37" s="7">
        <f t="shared" si="440"/>
        <v>0</v>
      </c>
      <c r="AI37" s="7">
        <f t="shared" si="441"/>
        <v>0</v>
      </c>
      <c r="AJ37" s="7">
        <f t="shared" si="441"/>
        <v>0</v>
      </c>
      <c r="AK37" s="7">
        <f t="shared" si="441"/>
        <v>0</v>
      </c>
      <c r="AL37" s="7">
        <f t="shared" si="441"/>
        <v>0</v>
      </c>
      <c r="AM37" s="7">
        <f t="shared" si="441"/>
        <v>0</v>
      </c>
      <c r="AN37" s="7">
        <f t="shared" si="441"/>
        <v>0</v>
      </c>
      <c r="AO37" s="7">
        <f t="shared" si="441"/>
        <v>2.370593108415153E-3</v>
      </c>
      <c r="AP37" s="7">
        <f t="shared" si="441"/>
        <v>2.3236522198186622E-3</v>
      </c>
      <c r="AQ37" s="7">
        <f t="shared" si="441"/>
        <v>2.2776408230925464E-3</v>
      </c>
      <c r="AR37" s="7">
        <f t="shared" si="441"/>
        <v>2.2325405130646297E-3</v>
      </c>
      <c r="AS37" s="7">
        <f t="shared" si="442"/>
        <v>2.1883332490095319E-3</v>
      </c>
      <c r="AT37" s="7">
        <f t="shared" si="442"/>
        <v>2.145001347432199E-3</v>
      </c>
      <c r="AU37" s="7">
        <f t="shared" si="442"/>
        <v>2.1025274749942374E-3</v>
      </c>
      <c r="AV37" s="7">
        <f t="shared" si="442"/>
        <v>2.0608946415803654E-3</v>
      </c>
      <c r="AW37" s="7">
        <f t="shared" si="442"/>
        <v>2.0200861935020754E-3</v>
      </c>
      <c r="AX37" s="7">
        <f t="shared" si="442"/>
        <v>1.9800858068360263E-3</v>
      </c>
      <c r="AY37" s="7">
        <f t="shared" si="442"/>
        <v>1.9408774808942016E-3</v>
      </c>
      <c r="AZ37" s="7">
        <f t="shared" si="442"/>
        <v>1.9024455318234531E-3</v>
      </c>
      <c r="BA37" s="7">
        <f t="shared" si="442"/>
        <v>1.8647745863317299E-3</v>
      </c>
      <c r="BB37" s="7">
        <f t="shared" si="442"/>
        <v>1.8278495755385015E-3</v>
      </c>
      <c r="BC37" s="7">
        <f t="shared" si="443"/>
        <v>1.791655728947156E-3</v>
      </c>
      <c r="BD37" s="7">
        <f t="shared" si="443"/>
        <v>1.7561785685364514E-3</v>
      </c>
      <c r="BE37" s="7">
        <f t="shared" si="443"/>
        <v>1.721403902969196E-3</v>
      </c>
      <c r="BF37" s="7">
        <f t="shared" si="443"/>
        <v>1.6873178219154635E-3</v>
      </c>
      <c r="BG37" s="7">
        <f t="shared" si="443"/>
        <v>1.6539066904883849E-3</v>
      </c>
      <c r="BH37" s="7">
        <f t="shared" si="443"/>
        <v>1.621157143789875E-3</v>
      </c>
      <c r="BI37" s="7">
        <f t="shared" si="443"/>
        <v>1.5890560815646176E-3</v>
      </c>
      <c r="BJ37" s="7">
        <f t="shared" si="443"/>
        <v>1.5575906629596524E-3</v>
      </c>
      <c r="BK37" s="7">
        <f t="shared" si="443"/>
        <v>1.5267483013880587E-3</v>
      </c>
      <c r="BL37" s="7">
        <f t="shared" si="443"/>
        <v>1.496516659493909E-3</v>
      </c>
      <c r="BM37" s="7">
        <f t="shared" si="444"/>
        <v>1.4668836442173852E-3</v>
      </c>
      <c r="BN37" s="7">
        <f t="shared" si="444"/>
        <v>1.4378374019572565E-3</v>
      </c>
      <c r="BO37" s="7">
        <f t="shared" si="444"/>
        <v>1.4093663138293475E-3</v>
      </c>
      <c r="BP37" s="7">
        <f t="shared" si="444"/>
        <v>1.3814589910187496E-3</v>
      </c>
      <c r="BQ37" s="7">
        <f t="shared" si="444"/>
        <v>1.3541042702242653E-3</v>
      </c>
      <c r="BR37" s="7">
        <f t="shared" si="444"/>
        <v>1.3272912091928457E-3</v>
      </c>
      <c r="BS37" s="7">
        <f t="shared" si="444"/>
        <v>1.3010090823425374E-3</v>
      </c>
      <c r="BT37" s="7">
        <f t="shared" si="444"/>
        <v>1.2752473764721965E-3</v>
      </c>
      <c r="BU37" s="7">
        <f t="shared" si="444"/>
        <v>1.2499957865559743E-3</v>
      </c>
      <c r="BV37" s="7">
        <f t="shared" si="444"/>
        <v>1.2252442116211944E-3</v>
      </c>
      <c r="BW37" s="7">
        <f t="shared" si="445"/>
        <v>1.2009827507078734E-3</v>
      </c>
      <c r="BX37" s="7">
        <f t="shared" si="445"/>
        <v>1.1772016989081487E-3</v>
      </c>
      <c r="BY37" s="7">
        <f t="shared" si="445"/>
        <v>1.1538915434842387E-3</v>
      </c>
      <c r="BZ37" s="7">
        <f t="shared" si="445"/>
        <v>1.1310429600631298E-3</v>
      </c>
      <c r="CA37" s="7">
        <f t="shared" si="445"/>
        <v>1.10864680890683E-3</v>
      </c>
      <c r="CB37" s="7">
        <f t="shared" si="445"/>
        <v>1.0866941312562388E-3</v>
      </c>
      <c r="CC37" s="7">
        <f t="shared" si="445"/>
        <v>1.0651761457476008E-3</v>
      </c>
      <c r="CD37" s="7">
        <f t="shared" si="445"/>
        <v>1.0440842448997969E-3</v>
      </c>
      <c r="CE37" s="7">
        <f t="shared" si="445"/>
        <v>1.0234099916712758E-3</v>
      </c>
      <c r="CF37" s="7">
        <f t="shared" si="445"/>
        <v>1.0031451160850576E-3</v>
      </c>
      <c r="CG37" s="7">
        <f t="shared" si="446"/>
        <v>9.8328151192072707E-4</v>
      </c>
      <c r="CH37" s="7">
        <f t="shared" si="446"/>
        <v>9.6381123347175958E-4</v>
      </c>
      <c r="CI37" s="7">
        <f t="shared" si="446"/>
        <v>9.4472649236716029E-4</v>
      </c>
      <c r="CJ37" s="7">
        <f t="shared" si="446"/>
        <v>9.2601965445602945E-4</v>
      </c>
      <c r="CK37" s="7">
        <f t="shared" si="446"/>
        <v>9.0768323675378807E-4</v>
      </c>
      <c r="CL37" s="7">
        <f t="shared" si="446"/>
        <v>8.8970990444884614E-4</v>
      </c>
      <c r="CM37" s="7">
        <f t="shared" si="446"/>
        <v>8.7209246796863735E-4</v>
      </c>
      <c r="CN37" s="7">
        <f t="shared" si="446"/>
        <v>8.5482388010367104E-4</v>
      </c>
      <c r="CO37" s="7">
        <f t="shared" si="446"/>
        <v>8.3789723318855776E-4</v>
      </c>
      <c r="CP37" s="7">
        <f t="shared" si="446"/>
        <v>8.2130575633881952E-4</v>
      </c>
      <c r="CQ37" s="7">
        <f t="shared" si="447"/>
        <v>8.0504281274250758E-4</v>
      </c>
      <c r="CR37" s="7">
        <f t="shared" si="447"/>
        <v>7.8910189700535048E-4</v>
      </c>
      <c r="CS37" s="7">
        <f t="shared" si="447"/>
        <v>7.7347663254849128E-4</v>
      </c>
      <c r="CT37" s="7">
        <f t="shared" si="447"/>
        <v>7.5816076905779479E-4</v>
      </c>
      <c r="CU37" s="7">
        <f t="shared" si="447"/>
        <v>7.4314817998368898E-4</v>
      </c>
      <c r="CV37" s="7">
        <f t="shared" si="447"/>
        <v>7.2843286009033814E-4</v>
      </c>
      <c r="CW37" s="7">
        <f t="shared" si="447"/>
        <v>7.1400892305360179E-4</v>
      </c>
      <c r="CX37" s="7">
        <f t="shared" si="447"/>
        <v>6.998705991063251E-4</v>
      </c>
      <c r="CY37" s="7">
        <f t="shared" si="447"/>
        <v>6.8601223273041486E-4</v>
      </c>
      <c r="CZ37" s="7">
        <f t="shared" si="447"/>
        <v>6.7242828039456518E-4</v>
      </c>
      <c r="DA37" s="7">
        <f t="shared" si="448"/>
        <v>6.5911330833669528E-4</v>
      </c>
      <c r="DB37" s="7">
        <f t="shared" si="448"/>
        <v>6.4606199039045624E-4</v>
      </c>
      <c r="DC37" s="7">
        <f t="shared" si="448"/>
        <v>6.3326910585464113E-4</v>
      </c>
      <c r="DD37" s="7">
        <f t="shared" si="448"/>
        <v>6.2072953740487634E-4</v>
      </c>
      <c r="DE37" s="7">
        <f t="shared" si="448"/>
        <v>6.0843826904658275E-4</v>
      </c>
      <c r="DF37" s="7">
        <f t="shared" si="448"/>
        <v>5.9639038410851217E-4</v>
      </c>
      <c r="DG37" s="7">
        <f t="shared" si="448"/>
        <v>5.8458106327606508E-4</v>
      </c>
      <c r="DH37" s="7">
        <f t="shared" si="448"/>
        <v>5.7300558266345667E-4</v>
      </c>
      <c r="DI37" s="7">
        <f t="shared" si="448"/>
        <v>5.616593119240847E-4</v>
      </c>
      <c r="DJ37" s="7">
        <f t="shared" si="448"/>
        <v>5.5053771239837426E-4</v>
      </c>
      <c r="DK37" s="7">
        <f t="shared" si="449"/>
        <v>5.3963633529822226E-4</v>
      </c>
      <c r="DL37" s="7">
        <f t="shared" si="449"/>
        <v>5.2895081992743631E-4</v>
      </c>
      <c r="DM37" s="7">
        <f t="shared" si="449"/>
        <v>5.1847689193739246E-4</v>
      </c>
      <c r="DN37" s="7">
        <f t="shared" si="449"/>
        <v>5.0821036161724346E-4</v>
      </c>
      <c r="DO37" s="7">
        <f t="shared" si="449"/>
        <v>4.9814712221796849E-4</v>
      </c>
      <c r="DP37" s="7">
        <f t="shared" si="449"/>
        <v>4.8828314830962961E-4</v>
      </c>
      <c r="DQ37" s="7">
        <f t="shared" si="449"/>
        <v>4.7861449417114485E-4</v>
      </c>
      <c r="DR37" s="7">
        <f t="shared" si="449"/>
        <v>4.6913729221193868E-4</v>
      </c>
      <c r="DS37" s="7">
        <f t="shared" si="449"/>
        <v>4.5984775142486861E-4</v>
      </c>
      <c r="DT37" s="7">
        <f t="shared" si="449"/>
        <v>4.5074215586974529E-4</v>
      </c>
      <c r="DU37" s="7">
        <f t="shared" si="449"/>
        <v>4.4181686318695403E-4</v>
      </c>
      <c r="DX37" s="7">
        <f t="shared" si="321"/>
        <v>0</v>
      </c>
      <c r="DY37" s="7">
        <f t="shared" si="322"/>
        <v>0</v>
      </c>
      <c r="DZ37" s="7">
        <f t="shared" si="323"/>
        <v>0</v>
      </c>
      <c r="EA37" s="7">
        <f t="shared" si="324"/>
        <v>0</v>
      </c>
      <c r="EB37" s="7">
        <f t="shared" si="325"/>
        <v>0</v>
      </c>
      <c r="EC37" s="7">
        <f t="shared" si="326"/>
        <v>0</v>
      </c>
      <c r="ED37" s="7">
        <f t="shared" si="327"/>
        <v>0</v>
      </c>
      <c r="EE37" s="7">
        <f t="shared" si="328"/>
        <v>0</v>
      </c>
      <c r="EF37" s="7">
        <f t="shared" si="329"/>
        <v>0</v>
      </c>
      <c r="EG37" s="7">
        <f t="shared" si="330"/>
        <v>0</v>
      </c>
      <c r="EH37" s="7">
        <f t="shared" si="331"/>
        <v>0</v>
      </c>
      <c r="EI37" s="7">
        <f t="shared" si="332"/>
        <v>0</v>
      </c>
      <c r="EJ37" s="7">
        <f t="shared" si="333"/>
        <v>0</v>
      </c>
      <c r="EK37" s="7">
        <f t="shared" si="334"/>
        <v>0</v>
      </c>
      <c r="EL37" s="7">
        <f t="shared" si="335"/>
        <v>0</v>
      </c>
      <c r="EM37" s="7">
        <f t="shared" si="336"/>
        <v>0</v>
      </c>
      <c r="EN37" s="7">
        <f t="shared" si="337"/>
        <v>2.279659605289799E-3</v>
      </c>
      <c r="EO37" s="7">
        <f t="shared" si="338"/>
        <v>2.1858967055041821E-3</v>
      </c>
      <c r="EP37" s="7">
        <f t="shared" si="339"/>
        <v>2.0959902943609122E-3</v>
      </c>
      <c r="EQ37" s="7">
        <f t="shared" si="340"/>
        <v>2.0097817536359067E-3</v>
      </c>
      <c r="ER37" s="7">
        <f t="shared" si="341"/>
        <v>1.9271189891074468E-3</v>
      </c>
      <c r="ES37" s="7">
        <f t="shared" si="342"/>
        <v>1.8478561622225246E-3</v>
      </c>
      <c r="ET37" s="7">
        <f t="shared" si="343"/>
        <v>1.7718534327998269E-3</v>
      </c>
      <c r="EU37" s="7">
        <f t="shared" si="344"/>
        <v>1.6989767123153717E-3</v>
      </c>
      <c r="EV37" s="7">
        <f t="shared" si="345"/>
        <v>1.6290974273355965E-3</v>
      </c>
      <c r="EW37" s="7">
        <f t="shared" si="346"/>
        <v>1.5620922926804909E-3</v>
      </c>
      <c r="EX37" s="7">
        <f t="shared" si="347"/>
        <v>1.4978430939165085E-3</v>
      </c>
      <c r="EY37" s="7">
        <f t="shared" si="348"/>
        <v>1.4362364787957331E-3</v>
      </c>
      <c r="EZ37" s="7">
        <f t="shared" si="349"/>
        <v>1.3771637572730629E-3</v>
      </c>
      <c r="FA37" s="7">
        <f t="shared" si="350"/>
        <v>1.3205207097488005E-3</v>
      </c>
      <c r="FB37" s="7">
        <f t="shared" si="351"/>
        <v>1.2662074031982531E-3</v>
      </c>
      <c r="FC37" s="7">
        <f t="shared" si="352"/>
        <v>1.2141280148639641E-3</v>
      </c>
      <c r="FD37" s="7">
        <f t="shared" si="353"/>
        <v>1.1641906631995181E-3</v>
      </c>
      <c r="FE37" s="7">
        <f t="shared" si="354"/>
        <v>1.1163072457666557E-3</v>
      </c>
      <c r="FF37" s="7">
        <f t="shared" si="355"/>
        <v>1.0703932837997463E-3</v>
      </c>
      <c r="FG37" s="7">
        <f t="shared" si="356"/>
        <v>1.0263677731633266E-3</v>
      </c>
      <c r="FH37" s="7">
        <f t="shared" si="357"/>
        <v>9.8415304143978496E-4</v>
      </c>
      <c r="FI37" s="7">
        <f t="shared" si="358"/>
        <v>9.4367461089511534E-4</v>
      </c>
      <c r="FJ37" s="7">
        <f t="shared" si="359"/>
        <v>9.0486106708082025E-4</v>
      </c>
      <c r="FK37" s="7">
        <f t="shared" si="360"/>
        <v>8.6764393284036818E-4</v>
      </c>
      <c r="FL37" s="7">
        <f t="shared" si="361"/>
        <v>8.3195754749769684E-4</v>
      </c>
      <c r="FM37" s="7">
        <f t="shared" si="362"/>
        <v>7.9773895101473526E-4</v>
      </c>
      <c r="FN37" s="7">
        <f t="shared" si="363"/>
        <v>7.6492777291362556E-4</v>
      </c>
      <c r="FO37" s="7">
        <f t="shared" si="364"/>
        <v>7.3346612576748649E-4</v>
      </c>
      <c r="FP37" s="7">
        <f t="shared" si="365"/>
        <v>7.0329850307201708E-4</v>
      </c>
      <c r="FQ37" s="7">
        <f t="shared" si="366"/>
        <v>6.7437168131762363E-4</v>
      </c>
      <c r="FR37" s="7">
        <f t="shared" si="367"/>
        <v>6.4663462608933065E-4</v>
      </c>
      <c r="FS37" s="7">
        <f t="shared" si="368"/>
        <v>6.2003840202884365E-4</v>
      </c>
      <c r="FT37" s="7">
        <f t="shared" si="369"/>
        <v>5.9453608649991173E-4</v>
      </c>
      <c r="FU37" s="7">
        <f t="shared" si="370"/>
        <v>5.7008268680459656E-4</v>
      </c>
      <c r="FV37" s="7">
        <f t="shared" si="371"/>
        <v>5.4663506080449443E-4</v>
      </c>
      <c r="FW37" s="7">
        <f t="shared" si="372"/>
        <v>5.2415184080682926E-4</v>
      </c>
      <c r="FX37" s="7">
        <f t="shared" si="373"/>
        <v>5.0259336058111061E-4</v>
      </c>
      <c r="FY37" s="7">
        <f t="shared" si="374"/>
        <v>4.819215853775984E-4</v>
      </c>
      <c r="FZ37" s="7">
        <f t="shared" si="375"/>
        <v>4.6210004482416034E-4</v>
      </c>
      <c r="GA37" s="7">
        <f t="shared" si="376"/>
        <v>4.4309376858307808E-4</v>
      </c>
      <c r="GB37" s="7">
        <f t="shared" si="377"/>
        <v>4.2486922465429173E-4</v>
      </c>
      <c r="GC37" s="7">
        <f t="shared" si="378"/>
        <v>4.073942602162607E-4</v>
      </c>
      <c r="GD37" s="7">
        <f t="shared" si="379"/>
        <v>3.9063804490005688E-4</v>
      </c>
      <c r="GE37" s="7">
        <f t="shared" si="380"/>
        <v>3.7457101639658171E-4</v>
      </c>
      <c r="GF37" s="7">
        <f t="shared" si="381"/>
        <v>3.5916482830100307E-4</v>
      </c>
      <c r="GG37" s="7">
        <f t="shared" si="382"/>
        <v>3.4439230010233687E-4</v>
      </c>
      <c r="GH37" s="7">
        <f t="shared" si="383"/>
        <v>3.302273692299816E-4</v>
      </c>
      <c r="GI37" s="7">
        <f t="shared" si="384"/>
        <v>3.1664504507257946E-4</v>
      </c>
      <c r="GJ37" s="7">
        <f t="shared" si="385"/>
        <v>3.0362136488811171E-4</v>
      </c>
      <c r="GK37" s="7">
        <f t="shared" si="386"/>
        <v>2.9113335152737839E-4</v>
      </c>
      <c r="GL37" s="7">
        <f t="shared" si="387"/>
        <v>2.7915897289639284E-4</v>
      </c>
      <c r="GM37" s="7">
        <f t="shared" si="388"/>
        <v>2.6767710308600151E-4</v>
      </c>
      <c r="GN37" s="7">
        <f t="shared" si="389"/>
        <v>2.5666748510035282E-4</v>
      </c>
      <c r="GO37" s="7">
        <f t="shared" si="390"/>
        <v>2.4611069511826889E-4</v>
      </c>
      <c r="GP37" s="7">
        <f t="shared" si="391"/>
        <v>2.3598810822459339E-4</v>
      </c>
      <c r="GQ37" s="7">
        <f t="shared" si="392"/>
        <v>2.2628186555103487E-4</v>
      </c>
      <c r="GR37" s="7">
        <f t="shared" si="393"/>
        <v>2.1697484276845025E-4</v>
      </c>
      <c r="GS37" s="7">
        <f t="shared" si="394"/>
        <v>2.0805061987513377E-4</v>
      </c>
      <c r="GT37" s="7">
        <f t="shared" si="395"/>
        <v>1.9949345222764034E-4</v>
      </c>
      <c r="GU37" s="7">
        <f t="shared" si="396"/>
        <v>1.9128824276316308E-4</v>
      </c>
      <c r="GV37" s="7">
        <f t="shared" si="397"/>
        <v>1.8342051536441301E-4</v>
      </c>
      <c r="GW37" s="7">
        <f t="shared" si="398"/>
        <v>1.7587638931996453E-4</v>
      </c>
      <c r="GX37" s="7">
        <f t="shared" si="399"/>
        <v>1.6864255483511653E-4</v>
      </c>
      <c r="GY37" s="7">
        <f t="shared" si="400"/>
        <v>1.617062495499301E-4</v>
      </c>
      <c r="GZ37" s="7">
        <f t="shared" si="401"/>
        <v>1.5505523602314062E-4</v>
      </c>
      <c r="HA37" s="7">
        <f t="shared" si="402"/>
        <v>1.4867778014212503E-4</v>
      </c>
      <c r="HB37" s="7">
        <f t="shared" si="403"/>
        <v>1.4256263042088286E-4</v>
      </c>
      <c r="HC37" s="7">
        <f t="shared" si="404"/>
        <v>1.366989981495091E-4</v>
      </c>
      <c r="HD37" s="7">
        <f t="shared" si="405"/>
        <v>1.310765383600967E-4</v>
      </c>
      <c r="HE37" s="7">
        <f t="shared" si="406"/>
        <v>1.2568533157554851E-4</v>
      </c>
      <c r="HF37" s="7">
        <f t="shared" si="407"/>
        <v>1.2051586630902446E-4</v>
      </c>
      <c r="HG37" s="7">
        <f t="shared" si="408"/>
        <v>1.1555902228323748E-4</v>
      </c>
      <c r="HH37" s="7">
        <f t="shared" si="409"/>
        <v>1.1080605433989982E-4</v>
      </c>
      <c r="HI37" s="7">
        <f t="shared" si="410"/>
        <v>1.0624857701100156E-4</v>
      </c>
      <c r="HJ37" s="7">
        <f t="shared" si="411"/>
        <v>1.0187854972467858E-4</v>
      </c>
      <c r="HK37" s="7">
        <f t="shared" si="412"/>
        <v>9.7688262619544862E-5</v>
      </c>
      <c r="HL37" s="7">
        <f t="shared" si="413"/>
        <v>9.3670322942510084E-5</v>
      </c>
      <c r="HM37" s="7">
        <f t="shared" si="414"/>
        <v>8.9817642006039149E-5</v>
      </c>
      <c r="HN37" s="7">
        <f t="shared" si="415"/>
        <v>8.6123422681867753E-5</v>
      </c>
      <c r="HO37" s="7">
        <f t="shared" si="416"/>
        <v>8.2581147409115134E-5</v>
      </c>
      <c r="HP37" s="7">
        <f t="shared" si="417"/>
        <v>7.9184566695601096E-5</v>
      </c>
      <c r="HQ37" s="7">
        <f t="shared" si="418"/>
        <v>7.5927688092139236E-5</v>
      </c>
      <c r="HR37" s="7">
        <f t="shared" si="419"/>
        <v>7.2804765620284879E-5</v>
      </c>
      <c r="HS37" s="7">
        <f t="shared" si="420"/>
        <v>6.9810289634953713E-5</v>
      </c>
      <c r="HT37" s="7">
        <f t="shared" si="421"/>
        <v>6.6938977103970219E-5</v>
      </c>
    </row>
    <row r="38" spans="1:228" x14ac:dyDescent="0.3">
      <c r="A38" s="7">
        <f t="shared" si="439"/>
        <v>16</v>
      </c>
      <c r="B38" s="188">
        <v>0</v>
      </c>
      <c r="C38" s="188">
        <f t="shared" si="422"/>
        <v>0.10303023235129559</v>
      </c>
      <c r="D38" s="188">
        <f t="shared" si="423"/>
        <v>1.3164496446199669E-2</v>
      </c>
      <c r="E38" s="188">
        <f t="shared" si="424"/>
        <v>4.6015992037874341E-2</v>
      </c>
      <c r="F38" s="188">
        <f t="shared" si="425"/>
        <v>0.20430181621364354</v>
      </c>
      <c r="G38" s="188">
        <f t="shared" si="426"/>
        <v>3.4810352657681377E-2</v>
      </c>
      <c r="H38" s="188">
        <f t="shared" si="427"/>
        <v>1.1798972317403678E-3</v>
      </c>
      <c r="I38" s="188">
        <f t="shared" si="428"/>
        <v>0</v>
      </c>
      <c r="J38" s="188">
        <f t="shared" si="429"/>
        <v>1.8572892383058502E-2</v>
      </c>
      <c r="K38" s="188">
        <f t="shared" si="430"/>
        <v>3.2300682405319138E-3</v>
      </c>
      <c r="L38" s="188">
        <f t="shared" si="431"/>
        <v>4.1296403110912878E-2</v>
      </c>
      <c r="M38" s="188">
        <f t="shared" si="432"/>
        <v>5.7859692179333148E-3</v>
      </c>
      <c r="N38" s="188">
        <f t="shared" si="433"/>
        <v>3.568014351058877E-2</v>
      </c>
      <c r="O38" s="188">
        <f t="shared" si="434"/>
        <v>1.9286564059777715E-3</v>
      </c>
      <c r="P38" s="188">
        <f t="shared" si="435"/>
        <v>0.14866705119928633</v>
      </c>
      <c r="Q38" s="188">
        <f t="shared" si="436"/>
        <v>7.0797758317967148E-3</v>
      </c>
      <c r="R38" s="188">
        <f t="shared" si="307"/>
        <v>0.66474374683852111</v>
      </c>
      <c r="S38" s="188">
        <f t="shared" si="308"/>
        <v>6.6474374683852117E-2</v>
      </c>
      <c r="T38" s="188">
        <f t="shared" si="309"/>
        <v>6.6474374683852117E-2</v>
      </c>
      <c r="U38" s="188">
        <f t="shared" si="310"/>
        <v>0.53179499747081693</v>
      </c>
      <c r="V38" s="188">
        <f t="shared" si="437"/>
        <v>4.611400207539762E-2</v>
      </c>
      <c r="W38" s="188">
        <f t="shared" si="438"/>
        <v>3.7520057972394251E-2</v>
      </c>
      <c r="Y38" s="7">
        <f t="shared" si="440"/>
        <v>0</v>
      </c>
      <c r="Z38" s="7">
        <f t="shared" si="440"/>
        <v>0</v>
      </c>
      <c r="AA38" s="7">
        <f t="shared" si="440"/>
        <v>0</v>
      </c>
      <c r="AB38" s="7">
        <f t="shared" si="440"/>
        <v>0</v>
      </c>
      <c r="AC38" s="7">
        <f t="shared" si="440"/>
        <v>0</v>
      </c>
      <c r="AD38" s="7">
        <f t="shared" si="440"/>
        <v>0</v>
      </c>
      <c r="AE38" s="7">
        <f t="shared" si="440"/>
        <v>0</v>
      </c>
      <c r="AF38" s="7">
        <f t="shared" si="440"/>
        <v>0</v>
      </c>
      <c r="AG38" s="7">
        <f t="shared" si="440"/>
        <v>0</v>
      </c>
      <c r="AH38" s="7">
        <f t="shared" si="440"/>
        <v>0</v>
      </c>
      <c r="AI38" s="7">
        <f t="shared" si="441"/>
        <v>0</v>
      </c>
      <c r="AJ38" s="7">
        <f t="shared" si="441"/>
        <v>0</v>
      </c>
      <c r="AK38" s="7">
        <f t="shared" si="441"/>
        <v>0</v>
      </c>
      <c r="AL38" s="7">
        <f t="shared" si="441"/>
        <v>0</v>
      </c>
      <c r="AM38" s="7">
        <f t="shared" si="441"/>
        <v>0</v>
      </c>
      <c r="AN38" s="7">
        <f t="shared" si="441"/>
        <v>0</v>
      </c>
      <c r="AO38" s="7">
        <f t="shared" si="441"/>
        <v>0</v>
      </c>
      <c r="AP38" s="7">
        <f t="shared" si="441"/>
        <v>2.2745332394106285E-3</v>
      </c>
      <c r="AQ38" s="7">
        <f t="shared" si="441"/>
        <v>2.2294944636624073E-3</v>
      </c>
      <c r="AR38" s="7">
        <f t="shared" si="441"/>
        <v>2.1853475154266443E-3</v>
      </c>
      <c r="AS38" s="7">
        <f t="shared" si="442"/>
        <v>2.14207473533542E-3</v>
      </c>
      <c r="AT38" s="7">
        <f t="shared" si="442"/>
        <v>2.0996588136996965E-3</v>
      </c>
      <c r="AU38" s="7">
        <f t="shared" si="442"/>
        <v>2.0580827835852732E-3</v>
      </c>
      <c r="AV38" s="7">
        <f t="shared" si="442"/>
        <v>2.0173300140257523E-3</v>
      </c>
      <c r="AW38" s="7">
        <f t="shared" si="442"/>
        <v>1.977384203369952E-3</v>
      </c>
      <c r="AX38" s="7">
        <f t="shared" si="442"/>
        <v>1.9382293727609622E-3</v>
      </c>
      <c r="AY38" s="7">
        <f t="shared" si="442"/>
        <v>1.8998498597444784E-3</v>
      </c>
      <c r="AZ38" s="7">
        <f t="shared" si="442"/>
        <v>1.8622303120035557E-3</v>
      </c>
      <c r="BA38" s="7">
        <f t="shared" si="442"/>
        <v>1.8253556812175096E-3</v>
      </c>
      <c r="BB38" s="7">
        <f t="shared" si="442"/>
        <v>1.7892112170423676E-3</v>
      </c>
      <c r="BC38" s="7">
        <f t="shared" si="443"/>
        <v>1.7537824612104808E-3</v>
      </c>
      <c r="BD38" s="7">
        <f t="shared" si="443"/>
        <v>1.7190552417471702E-3</v>
      </c>
      <c r="BE38" s="7">
        <f t="shared" si="443"/>
        <v>1.6850156673016011E-3</v>
      </c>
      <c r="BF38" s="7">
        <f t="shared" si="443"/>
        <v>1.6516501215901357E-3</v>
      </c>
      <c r="BG38" s="7">
        <f t="shared" si="443"/>
        <v>1.6189452579495796E-3</v>
      </c>
      <c r="BH38" s="7">
        <f t="shared" si="443"/>
        <v>1.586887993998444E-3</v>
      </c>
      <c r="BI38" s="7">
        <f t="shared" si="443"/>
        <v>1.5554655064036872E-3</v>
      </c>
      <c r="BJ38" s="7">
        <f t="shared" si="443"/>
        <v>1.5246652257513275E-3</v>
      </c>
      <c r="BK38" s="7">
        <f t="shared" si="443"/>
        <v>1.4944748315183795E-3</v>
      </c>
      <c r="BL38" s="7">
        <f t="shared" si="443"/>
        <v>1.4648822471446696E-3</v>
      </c>
      <c r="BM38" s="7">
        <f t="shared" si="444"/>
        <v>1.4358756352018153E-3</v>
      </c>
      <c r="BN38" s="7">
        <f t="shared" si="444"/>
        <v>1.4074433926583123E-3</v>
      </c>
      <c r="BO38" s="7">
        <f t="shared" si="444"/>
        <v>1.3795741462380338E-3</v>
      </c>
      <c r="BP38" s="7">
        <f t="shared" si="444"/>
        <v>1.3522567478708324E-3</v>
      </c>
      <c r="BQ38" s="7">
        <f t="shared" si="444"/>
        <v>1.3254802702330889E-3</v>
      </c>
      <c r="BR38" s="7">
        <f t="shared" si="444"/>
        <v>1.2992340023767516E-3</v>
      </c>
      <c r="BS38" s="7">
        <f t="shared" si="444"/>
        <v>1.2735074454447261E-3</v>
      </c>
      <c r="BT38" s="7">
        <f t="shared" si="444"/>
        <v>1.248290308471187E-3</v>
      </c>
      <c r="BU38" s="7">
        <f t="shared" si="444"/>
        <v>1.2235725042651399E-3</v>
      </c>
      <c r="BV38" s="7">
        <f t="shared" si="444"/>
        <v>1.1993441453753209E-3</v>
      </c>
      <c r="BW38" s="7">
        <f t="shared" si="445"/>
        <v>1.1755955401351083E-3</v>
      </c>
      <c r="BX38" s="7">
        <f t="shared" si="445"/>
        <v>1.1523171887857693E-3</v>
      </c>
      <c r="BY38" s="7">
        <f t="shared" si="445"/>
        <v>1.1294997796763746E-3</v>
      </c>
      <c r="BZ38" s="7">
        <f t="shared" si="445"/>
        <v>1.1071341855390673E-3</v>
      </c>
      <c r="CA38" s="7">
        <f t="shared" si="445"/>
        <v>1.0852114598379438E-3</v>
      </c>
      <c r="CB38" s="7">
        <f t="shared" si="445"/>
        <v>1.0637228331904442E-3</v>
      </c>
      <c r="CC38" s="7">
        <f t="shared" si="445"/>
        <v>1.0426597098593727E-3</v>
      </c>
      <c r="CD38" s="7">
        <f t="shared" si="445"/>
        <v>1.0220136643145619E-3</v>
      </c>
      <c r="CE38" s="7">
        <f t="shared" si="445"/>
        <v>1.0017764378625052E-3</v>
      </c>
      <c r="CF38" s="7">
        <f t="shared" si="445"/>
        <v>9.8193993534280389E-4</v>
      </c>
      <c r="CG38" s="7">
        <f t="shared" si="446"/>
        <v>9.6249622188993315E-4</v>
      </c>
      <c r="CH38" s="7">
        <f t="shared" si="446"/>
        <v>9.4343751975927922E-4</v>
      </c>
      <c r="CI38" s="7">
        <f t="shared" si="446"/>
        <v>9.2475620521586361E-4</v>
      </c>
      <c r="CJ38" s="7">
        <f t="shared" si="446"/>
        <v>9.0644480548477346E-4</v>
      </c>
      <c r="CK38" s="7">
        <f t="shared" si="446"/>
        <v>8.8849599576196951E-4</v>
      </c>
      <c r="CL38" s="7">
        <f t="shared" si="446"/>
        <v>8.7090259628425472E-4</v>
      </c>
      <c r="CM38" s="7">
        <f t="shared" si="446"/>
        <v>8.5365756945723664E-4</v>
      </c>
      <c r="CN38" s="7">
        <f t="shared" si="446"/>
        <v>8.3675401704025115E-4</v>
      </c>
      <c r="CO38" s="7">
        <f t="shared" si="446"/>
        <v>8.2018517738695102E-4</v>
      </c>
      <c r="CP38" s="7">
        <f t="shared" si="446"/>
        <v>8.0394442274056143E-4</v>
      </c>
      <c r="CQ38" s="7">
        <f t="shared" si="447"/>
        <v>7.8802525658265804E-4</v>
      </c>
      <c r="CR38" s="7">
        <f t="shared" si="447"/>
        <v>7.7242131103453246E-4</v>
      </c>
      <c r="CS38" s="7">
        <f t="shared" si="447"/>
        <v>7.5712634430991901E-4</v>
      </c>
      <c r="CT38" s="7">
        <f t="shared" si="447"/>
        <v>7.4213423821817899E-4</v>
      </c>
      <c r="CU38" s="7">
        <f t="shared" si="447"/>
        <v>7.2743899571696598E-4</v>
      </c>
      <c r="CV38" s="7">
        <f t="shared" si="447"/>
        <v>7.1303473851337738E-4</v>
      </c>
      <c r="CW38" s="7">
        <f t="shared" si="447"/>
        <v>6.9891570471243818E-4</v>
      </c>
      <c r="CX38" s="7">
        <f t="shared" si="447"/>
        <v>6.8507624651239466E-4</v>
      </c>
      <c r="CY38" s="7">
        <f t="shared" si="447"/>
        <v>6.715108279454205E-4</v>
      </c>
      <c r="CZ38" s="7">
        <f t="shared" si="447"/>
        <v>6.5821402266321338E-4</v>
      </c>
      <c r="DA38" s="7">
        <f t="shared" si="448"/>
        <v>6.4518051176639139E-4</v>
      </c>
      <c r="DB38" s="7">
        <f t="shared" si="448"/>
        <v>6.3240508167678995E-4</v>
      </c>
      <c r="DC38" s="7">
        <f t="shared" si="448"/>
        <v>6.1988262205204083E-4</v>
      </c>
      <c r="DD38" s="7">
        <f t="shared" si="448"/>
        <v>6.0760812374131769E-4</v>
      </c>
      <c r="DE38" s="7">
        <f t="shared" si="448"/>
        <v>5.9557667678164831E-4</v>
      </c>
      <c r="DF38" s="7">
        <f t="shared" si="448"/>
        <v>5.8378346843382465E-4</v>
      </c>
      <c r="DG38" s="7">
        <f t="shared" si="448"/>
        <v>5.722237812572444E-4</v>
      </c>
      <c r="DH38" s="7">
        <f t="shared" si="448"/>
        <v>5.6089299122292135E-4</v>
      </c>
      <c r="DI38" s="7">
        <f t="shared" si="448"/>
        <v>5.4978656586377004E-4</v>
      </c>
      <c r="DJ38" s="7">
        <f t="shared" si="448"/>
        <v>5.3890006246154465E-4</v>
      </c>
      <c r="DK38" s="7">
        <f t="shared" si="449"/>
        <v>5.2822912626973497E-4</v>
      </c>
      <c r="DL38" s="7">
        <f t="shared" si="449"/>
        <v>5.1776948877158056E-4</v>
      </c>
      <c r="DM38" s="7">
        <f t="shared" si="449"/>
        <v>5.0751696597261967E-4</v>
      </c>
      <c r="DN38" s="7">
        <f t="shared" si="449"/>
        <v>4.9746745672703046E-4</v>
      </c>
      <c r="DO38" s="7">
        <f t="shared" si="449"/>
        <v>4.8761694109712245E-4</v>
      </c>
      <c r="DP38" s="7">
        <f t="shared" si="449"/>
        <v>4.7796147874529764E-4</v>
      </c>
      <c r="DQ38" s="7">
        <f t="shared" si="449"/>
        <v>4.6849720735787464E-4</v>
      </c>
      <c r="DR38" s="7">
        <f t="shared" si="449"/>
        <v>4.5922034110010875E-4</v>
      </c>
      <c r="DS38" s="7">
        <f t="shared" si="449"/>
        <v>4.5012716910180101E-4</v>
      </c>
      <c r="DT38" s="7">
        <f t="shared" si="449"/>
        <v>4.4121405397291348E-4</v>
      </c>
      <c r="DU38" s="7">
        <f t="shared" si="449"/>
        <v>4.3247743034853964E-4</v>
      </c>
      <c r="DX38" s="7">
        <f t="shared" si="321"/>
        <v>0</v>
      </c>
      <c r="DY38" s="7">
        <f t="shared" si="322"/>
        <v>0</v>
      </c>
      <c r="DZ38" s="7">
        <f t="shared" si="323"/>
        <v>0</v>
      </c>
      <c r="EA38" s="7">
        <f t="shared" si="324"/>
        <v>0</v>
      </c>
      <c r="EB38" s="7">
        <f t="shared" si="325"/>
        <v>0</v>
      </c>
      <c r="EC38" s="7">
        <f t="shared" si="326"/>
        <v>0</v>
      </c>
      <c r="ED38" s="7">
        <f t="shared" si="327"/>
        <v>0</v>
      </c>
      <c r="EE38" s="7">
        <f t="shared" si="328"/>
        <v>0</v>
      </c>
      <c r="EF38" s="7">
        <f t="shared" si="329"/>
        <v>0</v>
      </c>
      <c r="EG38" s="7">
        <f t="shared" si="330"/>
        <v>0</v>
      </c>
      <c r="EH38" s="7">
        <f t="shared" si="331"/>
        <v>0</v>
      </c>
      <c r="EI38" s="7">
        <f t="shared" si="332"/>
        <v>0</v>
      </c>
      <c r="EJ38" s="7">
        <f t="shared" si="333"/>
        <v>0</v>
      </c>
      <c r="EK38" s="7">
        <f t="shared" si="334"/>
        <v>0</v>
      </c>
      <c r="EL38" s="7">
        <f t="shared" si="335"/>
        <v>0</v>
      </c>
      <c r="EM38" s="7">
        <f t="shared" si="336"/>
        <v>0</v>
      </c>
      <c r="EN38" s="7">
        <f t="shared" si="337"/>
        <v>0</v>
      </c>
      <c r="EO38" s="7">
        <f t="shared" si="338"/>
        <v>2.187284493642974E-3</v>
      </c>
      <c r="EP38" s="7">
        <f t="shared" si="339"/>
        <v>2.0973210024690329E-3</v>
      </c>
      <c r="EQ38" s="7">
        <f t="shared" si="340"/>
        <v>2.0110577294275445E-3</v>
      </c>
      <c r="ER38" s="7">
        <f t="shared" si="341"/>
        <v>1.9283424837347905E-3</v>
      </c>
      <c r="ES38" s="7">
        <f t="shared" si="342"/>
        <v>1.8490293342473801E-3</v>
      </c>
      <c r="ET38" s="7">
        <f t="shared" si="343"/>
        <v>1.7729783520018714E-3</v>
      </c>
      <c r="EU38" s="7">
        <f t="shared" si="344"/>
        <v>1.700055363343801E-3</v>
      </c>
      <c r="EV38" s="7">
        <f t="shared" si="345"/>
        <v>1.6301317132105442E-3</v>
      </c>
      <c r="EW38" s="7">
        <f t="shared" si="346"/>
        <v>1.5630840381504378E-3</v>
      </c>
      <c r="EX38" s="7">
        <f t="shared" si="347"/>
        <v>1.4987940486776712E-3</v>
      </c>
      <c r="EY38" s="7">
        <f t="shared" si="348"/>
        <v>1.4371483205789014E-3</v>
      </c>
      <c r="EZ38" s="7">
        <f t="shared" si="349"/>
        <v>1.3780380948036053E-3</v>
      </c>
      <c r="FA38" s="7">
        <f t="shared" si="350"/>
        <v>1.321359085584858E-3</v>
      </c>
      <c r="FB38" s="7">
        <f t="shared" si="351"/>
        <v>1.2670112964522117E-3</v>
      </c>
      <c r="FC38" s="7">
        <f t="shared" si="352"/>
        <v>1.2148988438119908E-3</v>
      </c>
      <c r="FD38" s="7">
        <f t="shared" si="353"/>
        <v>1.1649297877837687E-3</v>
      </c>
      <c r="FE38" s="7">
        <f t="shared" si="354"/>
        <v>1.1170159699945756E-3</v>
      </c>
      <c r="FF38" s="7">
        <f t="shared" si="355"/>
        <v>1.0710728580446583E-3</v>
      </c>
      <c r="FG38" s="7">
        <f t="shared" si="356"/>
        <v>1.027019396370424E-3</v>
      </c>
      <c r="FH38" s="7">
        <f t="shared" si="357"/>
        <v>9.8477786324139638E-4</v>
      </c>
      <c r="FI38" s="7">
        <f t="shared" si="358"/>
        <v>9.4427373363891473E-4</v>
      </c>
      <c r="FJ38" s="7">
        <f t="shared" si="359"/>
        <v>9.0543554777471199E-4</v>
      </c>
      <c r="FK38" s="7">
        <f t="shared" si="360"/>
        <v>8.6819478501726189E-4</v>
      </c>
      <c r="FL38" s="7">
        <f t="shared" si="361"/>
        <v>8.3248574300367529E-4</v>
      </c>
      <c r="FM38" s="7">
        <f t="shared" si="362"/>
        <v>7.9824542172366115E-4</v>
      </c>
      <c r="FN38" s="7">
        <f t="shared" si="363"/>
        <v>7.6541341237115377E-4</v>
      </c>
      <c r="FO38" s="7">
        <f t="shared" si="364"/>
        <v>7.3393179076756715E-4</v>
      </c>
      <c r="FP38" s="7">
        <f t="shared" si="365"/>
        <v>7.0374501516846672E-4</v>
      </c>
      <c r="FQ38" s="7">
        <f t="shared" si="366"/>
        <v>6.7479982827356466E-4</v>
      </c>
      <c r="FR38" s="7">
        <f t="shared" si="367"/>
        <v>6.4704516326702485E-4</v>
      </c>
      <c r="FS38" s="7">
        <f t="shared" si="368"/>
        <v>6.2043205372234284E-4</v>
      </c>
      <c r="FT38" s="7">
        <f t="shared" si="369"/>
        <v>5.9491354721287557E-4</v>
      </c>
      <c r="FU38" s="7">
        <f t="shared" si="370"/>
        <v>5.7044462247560885E-4</v>
      </c>
      <c r="FV38" s="7">
        <f t="shared" si="371"/>
        <v>5.4698210998194326E-4</v>
      </c>
      <c r="FW38" s="7">
        <f t="shared" si="372"/>
        <v>5.2448461577545903E-4</v>
      </c>
      <c r="FX38" s="7">
        <f t="shared" si="373"/>
        <v>5.0291244844225544E-4</v>
      </c>
      <c r="FY38" s="7">
        <f t="shared" si="374"/>
        <v>4.8222754908499866E-4</v>
      </c>
      <c r="FZ38" s="7">
        <f t="shared" si="375"/>
        <v>4.6239342417714091E-4</v>
      </c>
      <c r="GA38" s="7">
        <f t="shared" si="376"/>
        <v>4.4337508117889361E-4</v>
      </c>
      <c r="GB38" s="7">
        <f t="shared" si="377"/>
        <v>4.2513896680131341E-4</v>
      </c>
      <c r="GC38" s="7">
        <f t="shared" si="378"/>
        <v>4.0765290780958856E-4</v>
      </c>
      <c r="GD38" s="7">
        <f t="shared" si="379"/>
        <v>3.9088605426111384E-4</v>
      </c>
      <c r="GE38" s="7">
        <f t="shared" si="380"/>
        <v>3.7480882507819979E-4</v>
      </c>
      <c r="GF38" s="7">
        <f t="shared" si="381"/>
        <v>3.59392855859364E-4</v>
      </c>
      <c r="GG38" s="7">
        <f t="shared" si="382"/>
        <v>3.4461094883718717E-4</v>
      </c>
      <c r="GH38" s="7">
        <f t="shared" si="383"/>
        <v>3.3043702489438933E-4</v>
      </c>
      <c r="GI38" s="7">
        <f t="shared" si="384"/>
        <v>3.1684607755350829E-4</v>
      </c>
      <c r="GJ38" s="7">
        <f t="shared" si="385"/>
        <v>3.0381412885898318E-4</v>
      </c>
      <c r="GK38" s="7">
        <f t="shared" si="386"/>
        <v>2.9131818707383656E-4</v>
      </c>
      <c r="GL38" s="7">
        <f t="shared" si="387"/>
        <v>2.7933620611626027E-4</v>
      </c>
      <c r="GM38" s="7">
        <f t="shared" si="388"/>
        <v>2.6784704666465216E-4</v>
      </c>
      <c r="GN38" s="7">
        <f t="shared" si="389"/>
        <v>2.5683043886232034E-4</v>
      </c>
      <c r="GO38" s="7">
        <f t="shared" si="390"/>
        <v>2.4626694655624824E-4</v>
      </c>
      <c r="GP38" s="7">
        <f t="shared" si="391"/>
        <v>2.3613793300664753E-4</v>
      </c>
      <c r="GQ38" s="7">
        <f t="shared" si="392"/>
        <v>2.2642552800692157E-4</v>
      </c>
      <c r="GR38" s="7">
        <f t="shared" si="393"/>
        <v>2.1711259635600897E-4</v>
      </c>
      <c r="GS38" s="7">
        <f t="shared" si="394"/>
        <v>2.0818270762740584E-4</v>
      </c>
      <c r="GT38" s="7">
        <f t="shared" si="395"/>
        <v>1.9962010718167685E-4</v>
      </c>
      <c r="GU38" s="7">
        <f t="shared" si="396"/>
        <v>1.9140968837115172E-4</v>
      </c>
      <c r="GV38" s="7">
        <f t="shared" si="397"/>
        <v>1.8353696588789211E-4</v>
      </c>
      <c r="GW38" s="7">
        <f t="shared" si="398"/>
        <v>1.7598805020786529E-4</v>
      </c>
      <c r="GX38" s="7">
        <f t="shared" si="399"/>
        <v>1.6874962308619307E-4</v>
      </c>
      <c r="GY38" s="7">
        <f t="shared" si="400"/>
        <v>1.6180891406034862E-4</v>
      </c>
      <c r="GZ38" s="7">
        <f t="shared" si="401"/>
        <v>1.5515367791971727E-4</v>
      </c>
      <c r="HA38" s="7">
        <f t="shared" si="402"/>
        <v>1.4877217310189296E-4</v>
      </c>
      <c r="HB38" s="7">
        <f t="shared" si="403"/>
        <v>1.4265314097750513E-4</v>
      </c>
      <c r="HC38" s="7">
        <f t="shared" si="404"/>
        <v>1.3678578598707542E-4</v>
      </c>
      <c r="HD38" s="7">
        <f t="shared" si="405"/>
        <v>1.3115975659486274E-4</v>
      </c>
      <c r="HE38" s="7">
        <f t="shared" si="406"/>
        <v>1.25765127026055E-4</v>
      </c>
      <c r="HF38" s="7">
        <f t="shared" si="407"/>
        <v>1.2059237975514568E-4</v>
      </c>
      <c r="HG38" s="7">
        <f t="shared" si="408"/>
        <v>1.1563238871452862E-4</v>
      </c>
      <c r="HH38" s="7">
        <f t="shared" si="409"/>
        <v>1.108764031937726E-4</v>
      </c>
      <c r="HI38" s="7">
        <f t="shared" si="410"/>
        <v>1.0631603240108006E-4</v>
      </c>
      <c r="HJ38" s="7">
        <f t="shared" si="411"/>
        <v>1.0194323065975987E-4</v>
      </c>
      <c r="HK38" s="7">
        <f t="shared" si="412"/>
        <v>9.775028321357487E-5</v>
      </c>
      <c r="HL38" s="7">
        <f t="shared" si="413"/>
        <v>9.3729792615898137E-5</v>
      </c>
      <c r="HM38" s="7">
        <f t="shared" si="414"/>
        <v>8.98746656787106E-5</v>
      </c>
      <c r="HN38" s="7">
        <f t="shared" si="415"/>
        <v>8.6178100958371343E-5</v>
      </c>
      <c r="HO38" s="7">
        <f t="shared" si="416"/>
        <v>8.2633576756106016E-5</v>
      </c>
      <c r="HP38" s="7">
        <f t="shared" si="417"/>
        <v>7.9234839612048148E-5</v>
      </c>
      <c r="HQ38" s="7">
        <f t="shared" si="418"/>
        <v>7.5975893272499525E-5</v>
      </c>
      <c r="HR38" s="7">
        <f t="shared" si="419"/>
        <v>7.285098811100103E-5</v>
      </c>
      <c r="HS38" s="7">
        <f t="shared" si="420"/>
        <v>6.9854610984483546E-5</v>
      </c>
      <c r="HT38" s="7">
        <f t="shared" si="421"/>
        <v>6.6981475506668005E-5</v>
      </c>
    </row>
    <row r="39" spans="1:228" x14ac:dyDescent="0.3">
      <c r="A39" s="7">
        <f t="shared" si="439"/>
        <v>17</v>
      </c>
      <c r="B39" s="188">
        <v>0</v>
      </c>
      <c r="C39" s="188">
        <f t="shared" si="422"/>
        <v>0.10231855055120782</v>
      </c>
      <c r="D39" s="188">
        <f t="shared" si="423"/>
        <v>1.3034783527176363E-2</v>
      </c>
      <c r="E39" s="188">
        <f t="shared" si="424"/>
        <v>4.3433312857115054E-2</v>
      </c>
      <c r="F39" s="188">
        <f t="shared" si="425"/>
        <v>0.19963555628238125</v>
      </c>
      <c r="G39" s="188">
        <f t="shared" si="426"/>
        <v>3.4452079290283315E-2</v>
      </c>
      <c r="H39" s="188">
        <f t="shared" si="427"/>
        <v>1.1136746886439757E-3</v>
      </c>
      <c r="I39" s="188">
        <f t="shared" si="428"/>
        <v>0</v>
      </c>
      <c r="J39" s="188">
        <f t="shared" si="429"/>
        <v>1.8148686934761932E-2</v>
      </c>
      <c r="K39" s="188">
        <f t="shared" si="430"/>
        <v>3.1562933799585968E-3</v>
      </c>
      <c r="L39" s="188">
        <f t="shared" si="431"/>
        <v>3.8978614102539152E-2</v>
      </c>
      <c r="M39" s="188">
        <f t="shared" si="432"/>
        <v>5.1547125594562648E-3</v>
      </c>
      <c r="N39" s="188">
        <f t="shared" si="433"/>
        <v>3.1787394116646966E-2</v>
      </c>
      <c r="O39" s="188">
        <f t="shared" si="434"/>
        <v>1.7182375198187549E-3</v>
      </c>
      <c r="P39" s="188">
        <f t="shared" si="435"/>
        <v>0.14032301076914094</v>
      </c>
      <c r="Q39" s="188">
        <f t="shared" si="436"/>
        <v>5.4229891958964237E-3</v>
      </c>
      <c r="R39" s="188">
        <f t="shared" si="307"/>
        <v>0.63867789577502687</v>
      </c>
      <c r="S39" s="188">
        <f t="shared" si="308"/>
        <v>6.3867789577502693E-2</v>
      </c>
      <c r="T39" s="188">
        <f t="shared" si="309"/>
        <v>6.3867789577502693E-2</v>
      </c>
      <c r="U39" s="188">
        <f t="shared" si="310"/>
        <v>0.51094231662002154</v>
      </c>
      <c r="V39" s="188">
        <f t="shared" si="437"/>
        <v>4.7475416894580319E-2</v>
      </c>
      <c r="W39" s="188">
        <f t="shared" si="438"/>
        <v>3.8164134248699536E-2</v>
      </c>
      <c r="Y39" s="7">
        <f t="shared" si="440"/>
        <v>0</v>
      </c>
      <c r="Z39" s="7">
        <f t="shared" si="440"/>
        <v>0</v>
      </c>
      <c r="AA39" s="7">
        <f t="shared" si="440"/>
        <v>0</v>
      </c>
      <c r="AB39" s="7">
        <f t="shared" si="440"/>
        <v>0</v>
      </c>
      <c r="AC39" s="7">
        <f t="shared" si="440"/>
        <v>0</v>
      </c>
      <c r="AD39" s="7">
        <f t="shared" si="440"/>
        <v>0</v>
      </c>
      <c r="AE39" s="7">
        <f t="shared" si="440"/>
        <v>0</v>
      </c>
      <c r="AF39" s="7">
        <f t="shared" si="440"/>
        <v>0</v>
      </c>
      <c r="AG39" s="7">
        <f t="shared" si="440"/>
        <v>0</v>
      </c>
      <c r="AH39" s="7">
        <f t="shared" si="440"/>
        <v>0</v>
      </c>
      <c r="AI39" s="7">
        <f t="shared" si="441"/>
        <v>0</v>
      </c>
      <c r="AJ39" s="7">
        <f t="shared" si="441"/>
        <v>0</v>
      </c>
      <c r="AK39" s="7">
        <f t="shared" si="441"/>
        <v>0</v>
      </c>
      <c r="AL39" s="7">
        <f t="shared" si="441"/>
        <v>0</v>
      </c>
      <c r="AM39" s="7">
        <f t="shared" si="441"/>
        <v>0</v>
      </c>
      <c r="AN39" s="7">
        <f t="shared" si="441"/>
        <v>0</v>
      </c>
      <c r="AO39" s="7">
        <f t="shared" si="441"/>
        <v>0</v>
      </c>
      <c r="AP39" s="7">
        <f t="shared" si="441"/>
        <v>0</v>
      </c>
      <c r="AQ39" s="7">
        <f t="shared" si="441"/>
        <v>2.18534451828401E-3</v>
      </c>
      <c r="AR39" s="7">
        <f t="shared" si="441"/>
        <v>2.1420717975401695E-3</v>
      </c>
      <c r="AS39" s="7">
        <f t="shared" si="442"/>
        <v>2.0996559340766877E-3</v>
      </c>
      <c r="AT39" s="7">
        <f t="shared" si="442"/>
        <v>2.0580799609826342E-3</v>
      </c>
      <c r="AU39" s="7">
        <f t="shared" si="442"/>
        <v>2.0173272473143957E-3</v>
      </c>
      <c r="AV39" s="7">
        <f t="shared" si="442"/>
        <v>1.9773814914431343E-3</v>
      </c>
      <c r="AW39" s="7">
        <f t="shared" si="442"/>
        <v>1.9382267145338873E-3</v>
      </c>
      <c r="AX39" s="7">
        <f t="shared" si="442"/>
        <v>1.8998472541538387E-3</v>
      </c>
      <c r="AY39" s="7">
        <f t="shared" si="442"/>
        <v>1.8622277580070746E-3</v>
      </c>
      <c r="AZ39" s="7">
        <f t="shared" si="442"/>
        <v>1.8253531777935469E-3</v>
      </c>
      <c r="BA39" s="7">
        <f t="shared" si="442"/>
        <v>1.7892087631894973E-3</v>
      </c>
      <c r="BB39" s="7">
        <f t="shared" si="442"/>
        <v>1.7537800559471652E-3</v>
      </c>
      <c r="BC39" s="7">
        <f t="shared" si="443"/>
        <v>1.719052884111274E-3</v>
      </c>
      <c r="BD39" s="7">
        <f t="shared" si="443"/>
        <v>1.6850133563500096E-3</v>
      </c>
      <c r="BE39" s="7">
        <f t="shared" si="443"/>
        <v>1.6516478563984433E-3</v>
      </c>
      <c r="BF39" s="7">
        <f t="shared" si="443"/>
        <v>1.6189430376117016E-3</v>
      </c>
      <c r="BG39" s="7">
        <f t="shared" si="443"/>
        <v>1.5868858176262073E-3</v>
      </c>
      <c r="BH39" s="7">
        <f t="shared" si="443"/>
        <v>1.5554633731265021E-3</v>
      </c>
      <c r="BI39" s="7">
        <f t="shared" si="443"/>
        <v>1.5246631347158512E-3</v>
      </c>
      <c r="BJ39" s="7">
        <f t="shared" si="443"/>
        <v>1.4944727818881902E-3</v>
      </c>
      <c r="BK39" s="7">
        <f t="shared" si="443"/>
        <v>1.4648802380998725E-3</v>
      </c>
      <c r="BL39" s="7">
        <f t="shared" si="443"/>
        <v>1.4358736659387632E-3</v>
      </c>
      <c r="BM39" s="7">
        <f t="shared" si="444"/>
        <v>1.4074414623892993E-3</v>
      </c>
      <c r="BN39" s="7">
        <f t="shared" si="444"/>
        <v>1.3795722541909031E-3</v>
      </c>
      <c r="BO39" s="7">
        <f t="shared" si="444"/>
        <v>1.3522548932887314E-3</v>
      </c>
      <c r="BP39" s="7">
        <f t="shared" si="444"/>
        <v>1.3254784523741799E-3</v>
      </c>
      <c r="BQ39" s="7">
        <f t="shared" si="444"/>
        <v>1.2992322205138741E-3</v>
      </c>
      <c r="BR39" s="7">
        <f t="shared" si="444"/>
        <v>1.2735056988650809E-3</v>
      </c>
      <c r="BS39" s="7">
        <f t="shared" si="444"/>
        <v>1.248288596476143E-3</v>
      </c>
      <c r="BT39" s="7">
        <f t="shared" si="444"/>
        <v>1.2235708261698749E-3</v>
      </c>
      <c r="BU39" s="7">
        <f t="shared" si="444"/>
        <v>1.1993425005085538E-3</v>
      </c>
      <c r="BV39" s="7">
        <f t="shared" si="444"/>
        <v>1.1755939278388929E-3</v>
      </c>
      <c r="BW39" s="7">
        <f t="shared" si="445"/>
        <v>1.1523156084151664E-3</v>
      </c>
      <c r="BX39" s="7">
        <f t="shared" si="445"/>
        <v>1.1294982305992075E-3</v>
      </c>
      <c r="BY39" s="7">
        <f t="shared" si="445"/>
        <v>1.1071326671356684E-3</v>
      </c>
      <c r="BZ39" s="7">
        <f t="shared" si="445"/>
        <v>1.0852099715009458E-3</v>
      </c>
      <c r="CA39" s="7">
        <f t="shared" si="445"/>
        <v>1.0637213743245008E-3</v>
      </c>
      <c r="CB39" s="7">
        <f t="shared" si="445"/>
        <v>1.0426582798809092E-3</v>
      </c>
      <c r="CC39" s="7">
        <f t="shared" si="445"/>
        <v>1.0220122626515751E-3</v>
      </c>
      <c r="CD39" s="7">
        <f t="shared" si="445"/>
        <v>1.0017750639543055E-3</v>
      </c>
      <c r="CE39" s="7">
        <f t="shared" si="445"/>
        <v>9.819385886397987E-4</v>
      </c>
      <c r="CF39" s="7">
        <f t="shared" si="445"/>
        <v>9.6249490185343453E-4</v>
      </c>
      <c r="CG39" s="7">
        <f t="shared" si="446"/>
        <v>9.4343622586126098E-4</v>
      </c>
      <c r="CH39" s="7">
        <f t="shared" si="446"/>
        <v>9.247549369387363E-4</v>
      </c>
      <c r="CI39" s="7">
        <f t="shared" si="446"/>
        <v>9.0644356232122371E-4</v>
      </c>
      <c r="CJ39" s="7">
        <f t="shared" si="446"/>
        <v>8.8849477721471498E-4</v>
      </c>
      <c r="CK39" s="7">
        <f t="shared" si="446"/>
        <v>8.7090140186583931E-4</v>
      </c>
      <c r="CL39" s="7">
        <f t="shared" si="446"/>
        <v>8.53656398689884E-4</v>
      </c>
      <c r="CM39" s="7">
        <f t="shared" si="446"/>
        <v>8.3675286945565424E-4</v>
      </c>
      <c r="CN39" s="7">
        <f t="shared" si="446"/>
        <v>8.2018405252605442E-4</v>
      </c>
      <c r="CO39" s="7">
        <f t="shared" si="446"/>
        <v>8.0394332015339511E-4</v>
      </c>
      <c r="CP39" s="7">
        <f t="shared" si="446"/>
        <v>7.8802417582818471E-4</v>
      </c>
      <c r="CQ39" s="7">
        <f t="shared" si="447"/>
        <v>7.724202516804419E-4</v>
      </c>
      <c r="CR39" s="7">
        <f t="shared" si="447"/>
        <v>7.5712530593243389E-4</v>
      </c>
      <c r="CS39" s="7">
        <f t="shared" si="447"/>
        <v>7.4213322040193874E-4</v>
      </c>
      <c r="CT39" s="7">
        <f t="shared" si="447"/>
        <v>7.2743799805485561E-4</v>
      </c>
      <c r="CU39" s="7">
        <f t="shared" si="447"/>
        <v>7.1303376060629416E-4</v>
      </c>
      <c r="CV39" s="7">
        <f t="shared" si="447"/>
        <v>6.9891474616920414E-4</v>
      </c>
      <c r="CW39" s="7">
        <f t="shared" si="447"/>
        <v>6.8507530694959004E-4</v>
      </c>
      <c r="CX39" s="7">
        <f t="shared" si="447"/>
        <v>6.7150990698720294E-4</v>
      </c>
      <c r="CY39" s="7">
        <f t="shared" si="447"/>
        <v>6.5821311994120545E-4</v>
      </c>
      <c r="CZ39" s="7">
        <f t="shared" si="447"/>
        <v>6.4517962691946942E-4</v>
      </c>
      <c r="DA39" s="7">
        <f t="shared" si="448"/>
        <v>6.3240421435100292E-4</v>
      </c>
      <c r="DB39" s="7">
        <f t="shared" si="448"/>
        <v>6.1988177190046084E-4</v>
      </c>
      <c r="DC39" s="7">
        <f t="shared" si="448"/>
        <v>6.0760729042387215E-4</v>
      </c>
      <c r="DD39" s="7">
        <f t="shared" si="448"/>
        <v>5.9557585996499287E-4</v>
      </c>
      <c r="DE39" s="7">
        <f t="shared" si="448"/>
        <v>5.837826677912106E-4</v>
      </c>
      <c r="DF39" s="7">
        <f t="shared" si="448"/>
        <v>5.7222299646842464E-4</v>
      </c>
      <c r="DG39" s="7">
        <f t="shared" si="448"/>
        <v>5.6089222197397252E-4</v>
      </c>
      <c r="DH39" s="7">
        <f t="shared" si="448"/>
        <v>5.4978581184695957E-4</v>
      </c>
      <c r="DI39" s="7">
        <f t="shared" si="448"/>
        <v>5.3889932337526278E-4</v>
      </c>
      <c r="DJ39" s="7">
        <f t="shared" si="448"/>
        <v>5.2822840181834547E-4</v>
      </c>
      <c r="DK39" s="7">
        <f t="shared" si="449"/>
        <v>5.1776877866529017E-4</v>
      </c>
      <c r="DL39" s="7">
        <f t="shared" si="449"/>
        <v>5.0751626992737772E-4</v>
      </c>
      <c r="DM39" s="7">
        <f t="shared" si="449"/>
        <v>4.9746677446440852E-4</v>
      </c>
      <c r="DN39" s="7">
        <f t="shared" si="449"/>
        <v>4.8761627234420363E-4</v>
      </c>
      <c r="DO39" s="7">
        <f t="shared" si="449"/>
        <v>4.7796082323457289E-4</v>
      </c>
      <c r="DP39" s="7">
        <f t="shared" si="449"/>
        <v>4.6849656482713433E-4</v>
      </c>
      <c r="DQ39" s="7">
        <f t="shared" si="449"/>
        <v>4.5921971129232937E-4</v>
      </c>
      <c r="DR39" s="7">
        <f t="shared" si="449"/>
        <v>4.5012655176505142E-4</v>
      </c>
      <c r="DS39" s="7">
        <f t="shared" si="449"/>
        <v>4.412134488602481E-4</v>
      </c>
      <c r="DT39" s="7">
        <f t="shared" si="449"/>
        <v>4.3247683721791191E-4</v>
      </c>
      <c r="DU39" s="7">
        <f t="shared" si="449"/>
        <v>4.239132220769014E-4</v>
      </c>
      <c r="DX39" s="7">
        <f t="shared" si="321"/>
        <v>0</v>
      </c>
      <c r="DY39" s="7">
        <f t="shared" si="322"/>
        <v>0</v>
      </c>
      <c r="DZ39" s="7">
        <f t="shared" si="323"/>
        <v>0</v>
      </c>
      <c r="EA39" s="7">
        <f t="shared" si="324"/>
        <v>0</v>
      </c>
      <c r="EB39" s="7">
        <f t="shared" si="325"/>
        <v>0</v>
      </c>
      <c r="EC39" s="7">
        <f t="shared" si="326"/>
        <v>0</v>
      </c>
      <c r="ED39" s="7">
        <f t="shared" si="327"/>
        <v>0</v>
      </c>
      <c r="EE39" s="7">
        <f t="shared" si="328"/>
        <v>0</v>
      </c>
      <c r="EF39" s="7">
        <f t="shared" si="329"/>
        <v>0</v>
      </c>
      <c r="EG39" s="7">
        <f t="shared" si="330"/>
        <v>0</v>
      </c>
      <c r="EH39" s="7">
        <f t="shared" si="331"/>
        <v>0</v>
      </c>
      <c r="EI39" s="7">
        <f t="shared" si="332"/>
        <v>0</v>
      </c>
      <c r="EJ39" s="7">
        <f t="shared" si="333"/>
        <v>0</v>
      </c>
      <c r="EK39" s="7">
        <f t="shared" si="334"/>
        <v>0</v>
      </c>
      <c r="EL39" s="7">
        <f t="shared" si="335"/>
        <v>0</v>
      </c>
      <c r="EM39" s="7">
        <f t="shared" si="336"/>
        <v>0</v>
      </c>
      <c r="EN39" s="7">
        <f t="shared" si="337"/>
        <v>0</v>
      </c>
      <c r="EO39" s="7">
        <f t="shared" si="338"/>
        <v>0</v>
      </c>
      <c r="EP39" s="7">
        <f t="shared" si="339"/>
        <v>2.1015169597384579E-3</v>
      </c>
      <c r="EQ39" s="7">
        <f t="shared" si="340"/>
        <v>2.0150811060537662E-3</v>
      </c>
      <c r="ER39" s="7">
        <f t="shared" si="341"/>
        <v>1.9322003779975341E-3</v>
      </c>
      <c r="ES39" s="7">
        <f t="shared" si="342"/>
        <v>1.8527285524725689E-3</v>
      </c>
      <c r="ET39" s="7">
        <f t="shared" si="343"/>
        <v>1.7765254205697506E-3</v>
      </c>
      <c r="EU39" s="7">
        <f t="shared" si="344"/>
        <v>1.7034565402031566E-3</v>
      </c>
      <c r="EV39" s="7">
        <f t="shared" si="345"/>
        <v>1.6333929989193656E-3</v>
      </c>
      <c r="EW39" s="7">
        <f t="shared" si="346"/>
        <v>1.566211186462443E-3</v>
      </c>
      <c r="EX39" s="7">
        <f t="shared" si="347"/>
        <v>1.5017925766934086E-3</v>
      </c>
      <c r="EY39" s="7">
        <f t="shared" si="348"/>
        <v>1.4400235184794026E-3</v>
      </c>
      <c r="EZ39" s="7">
        <f t="shared" si="349"/>
        <v>1.380795035183559E-3</v>
      </c>
      <c r="FA39" s="7">
        <f t="shared" si="350"/>
        <v>1.3240026324020347E-3</v>
      </c>
      <c r="FB39" s="7">
        <f t="shared" si="351"/>
        <v>1.2695461136087312E-3</v>
      </c>
      <c r="FC39" s="7">
        <f t="shared" si="352"/>
        <v>1.2173294033826548E-3</v>
      </c>
      <c r="FD39" s="7">
        <f t="shared" si="353"/>
        <v>1.1672603779059592E-3</v>
      </c>
      <c r="FE39" s="7">
        <f t="shared" si="354"/>
        <v>1.1192507024336423E-3</v>
      </c>
      <c r="FF39" s="7">
        <f t="shared" si="355"/>
        <v>1.0732156754481479E-3</v>
      </c>
      <c r="FG39" s="7">
        <f t="shared" si="356"/>
        <v>1.029074079223915E-3</v>
      </c>
      <c r="FH39" s="7">
        <f t="shared" si="357"/>
        <v>9.8674803653826565E-4</v>
      </c>
      <c r="FI39" s="7">
        <f t="shared" si="358"/>
        <v>9.4616287327577923E-4</v>
      </c>
      <c r="FJ39" s="7">
        <f t="shared" si="359"/>
        <v>9.0724698668377484E-4</v>
      </c>
      <c r="FK39" s="7">
        <f t="shared" si="360"/>
        <v>8.6993171904652382E-4</v>
      </c>
      <c r="FL39" s="7">
        <f t="shared" si="361"/>
        <v>8.3415123655518114E-4</v>
      </c>
      <c r="FM39" s="7">
        <f t="shared" si="362"/>
        <v>7.9984241315993122E-4</v>
      </c>
      <c r="FN39" s="7">
        <f t="shared" si="363"/>
        <v>7.6694471919923487E-4</v>
      </c>
      <c r="FO39" s="7">
        <f t="shared" si="364"/>
        <v>7.3540011460979267E-4</v>
      </c>
      <c r="FP39" s="7">
        <f t="shared" si="365"/>
        <v>7.0515294652887407E-4</v>
      </c>
      <c r="FQ39" s="7">
        <f t="shared" si="366"/>
        <v>6.7614985110818157E-4</v>
      </c>
      <c r="FR39" s="7">
        <f t="shared" si="367"/>
        <v>6.4833965936621739E-4</v>
      </c>
      <c r="FS39" s="7">
        <f t="shared" si="368"/>
        <v>6.2167330691292573E-4</v>
      </c>
      <c r="FT39" s="7">
        <f t="shared" si="369"/>
        <v>5.9610374738737113E-4</v>
      </c>
      <c r="FU39" s="7">
        <f t="shared" si="370"/>
        <v>5.7158586945576118E-4</v>
      </c>
      <c r="FV39" s="7">
        <f t="shared" si="371"/>
        <v>5.4807641722337899E-4</v>
      </c>
      <c r="FW39" s="7">
        <f t="shared" si="372"/>
        <v>5.2553391391993724E-4</v>
      </c>
      <c r="FX39" s="7">
        <f t="shared" si="373"/>
        <v>5.0391858872380767E-4</v>
      </c>
      <c r="FY39" s="7">
        <f t="shared" si="374"/>
        <v>4.8319230659599086E-4</v>
      </c>
      <c r="FZ39" s="7">
        <f t="shared" si="375"/>
        <v>4.6331850100001258E-4</v>
      </c>
      <c r="GA39" s="7">
        <f t="shared" si="376"/>
        <v>4.4426210938905571E-4</v>
      </c>
      <c r="GB39" s="7">
        <f t="shared" si="377"/>
        <v>4.2598951134655173E-4</v>
      </c>
      <c r="GC39" s="7">
        <f t="shared" si="378"/>
        <v>4.0846846927104817E-4</v>
      </c>
      <c r="GD39" s="7">
        <f t="shared" si="379"/>
        <v>3.9166807150070896E-4</v>
      </c>
      <c r="GE39" s="7">
        <f t="shared" si="380"/>
        <v>3.7555867777713147E-4</v>
      </c>
      <c r="GF39" s="7">
        <f t="shared" si="381"/>
        <v>3.6011186695225167E-4</v>
      </c>
      <c r="GG39" s="7">
        <f t="shared" si="382"/>
        <v>3.4530038684605317E-4</v>
      </c>
      <c r="GH39" s="7">
        <f t="shared" si="383"/>
        <v>3.3109810616666925E-4</v>
      </c>
      <c r="GI39" s="7">
        <f t="shared" si="384"/>
        <v>3.1747996840799931E-4</v>
      </c>
      <c r="GJ39" s="7">
        <f t="shared" si="385"/>
        <v>3.0442194764353816E-4</v>
      </c>
      <c r="GK39" s="7">
        <f t="shared" si="386"/>
        <v>2.9190100613840614E-4</v>
      </c>
      <c r="GL39" s="7">
        <f t="shared" si="387"/>
        <v>2.7989505370482369E-4</v>
      </c>
      <c r="GM39" s="7">
        <f t="shared" si="388"/>
        <v>2.683829087292648E-4</v>
      </c>
      <c r="GN39" s="7">
        <f t="shared" si="389"/>
        <v>2.5734426080263855E-4</v>
      </c>
      <c r="GO39" s="7">
        <f t="shared" si="390"/>
        <v>2.4675963488741162E-4</v>
      </c>
      <c r="GP39" s="7">
        <f t="shared" si="391"/>
        <v>2.36610356958639E-4</v>
      </c>
      <c r="GQ39" s="7">
        <f t="shared" si="392"/>
        <v>2.2687852105810936E-4</v>
      </c>
      <c r="GR39" s="7">
        <f t="shared" si="393"/>
        <v>2.175469577035966E-4</v>
      </c>
      <c r="GS39" s="7">
        <f t="shared" si="394"/>
        <v>2.0859920359746228E-4</v>
      </c>
      <c r="GT39" s="7">
        <f t="shared" si="395"/>
        <v>2.0001947258109092E-4</v>
      </c>
      <c r="GU39" s="7">
        <f t="shared" si="396"/>
        <v>1.9179262778405522E-4</v>
      </c>
      <c r="GV39" s="7">
        <f t="shared" si="397"/>
        <v>1.8390415491871857E-4</v>
      </c>
      <c r="GW39" s="7">
        <f t="shared" si="398"/>
        <v>1.7634013667327817E-4</v>
      </c>
      <c r="GX39" s="7">
        <f t="shared" si="399"/>
        <v>1.6908722815803067E-4</v>
      </c>
      <c r="GY39" s="7">
        <f t="shared" si="400"/>
        <v>1.6213263336149845E-4</v>
      </c>
      <c r="GZ39" s="7">
        <f t="shared" si="401"/>
        <v>1.5546408257498026E-4</v>
      </c>
      <c r="HA39" s="7">
        <f t="shared" si="402"/>
        <v>1.4906981074557277E-4</v>
      </c>
      <c r="HB39" s="7">
        <f t="shared" si="403"/>
        <v>1.4293853671958892E-4</v>
      </c>
      <c r="HC39" s="7">
        <f t="shared" si="404"/>
        <v>1.3705944333966552E-4</v>
      </c>
      <c r="HD39" s="7">
        <f t="shared" si="405"/>
        <v>1.3142215836049135E-4</v>
      </c>
      <c r="HE39" s="7">
        <f t="shared" si="406"/>
        <v>1.2601673614948751E-4</v>
      </c>
      <c r="HF39" s="7">
        <f t="shared" si="407"/>
        <v>1.2083364014011834E-4</v>
      </c>
      <c r="HG39" s="7">
        <f t="shared" si="408"/>
        <v>1.1586372600693142E-4</v>
      </c>
      <c r="HH39" s="7">
        <f t="shared" si="409"/>
        <v>1.1109822553257523E-4</v>
      </c>
      <c r="HI39" s="7">
        <f t="shared" si="410"/>
        <v>1.065287311384131E-4</v>
      </c>
      <c r="HJ39" s="7">
        <f t="shared" si="411"/>
        <v>1.0214718105135633E-4</v>
      </c>
      <c r="HK39" s="7">
        <f t="shared" si="412"/>
        <v>9.7945845080811005E-5</v>
      </c>
      <c r="HL39" s="7">
        <f t="shared" si="413"/>
        <v>9.3917310980624541E-5</v>
      </c>
      <c r="HM39" s="7">
        <f t="shared" si="414"/>
        <v>9.0054471371948637E-5</v>
      </c>
      <c r="HN39" s="7">
        <f t="shared" si="415"/>
        <v>8.6350511203991368E-5</v>
      </c>
      <c r="HO39" s="7">
        <f t="shared" si="416"/>
        <v>8.2798895730493754E-5</v>
      </c>
      <c r="HP39" s="7">
        <f t="shared" si="417"/>
        <v>7.9393358980741661E-5</v>
      </c>
      <c r="HQ39" s="7">
        <f t="shared" si="418"/>
        <v>7.6127892704777421E-5</v>
      </c>
      <c r="HR39" s="7">
        <f t="shared" si="419"/>
        <v>7.2996735773274532E-5</v>
      </c>
      <c r="HS39" s="7">
        <f t="shared" si="420"/>
        <v>6.9994364013428254E-5</v>
      </c>
      <c r="HT39" s="7">
        <f t="shared" si="421"/>
        <v>6.7115480462865887E-5</v>
      </c>
    </row>
    <row r="40" spans="1:228" x14ac:dyDescent="0.3">
      <c r="A40" s="7">
        <f t="shared" si="439"/>
        <v>18</v>
      </c>
      <c r="B40" s="188">
        <v>0</v>
      </c>
      <c r="C40" s="188">
        <f t="shared" si="422"/>
        <v>0.10161178469639853</v>
      </c>
      <c r="D40" s="188">
        <f t="shared" si="423"/>
        <v>1.2906348700439784E-2</v>
      </c>
      <c r="E40" s="188">
        <f t="shared" si="424"/>
        <v>4.0995588320498363E-2</v>
      </c>
      <c r="F40" s="188">
        <f t="shared" si="425"/>
        <v>0.19507587387524619</v>
      </c>
      <c r="G40" s="188">
        <f t="shared" si="426"/>
        <v>3.4097493326085235E-2</v>
      </c>
      <c r="H40" s="188">
        <f t="shared" si="427"/>
        <v>1.0511689312948298E-3</v>
      </c>
      <c r="I40" s="188">
        <f t="shared" si="428"/>
        <v>0</v>
      </c>
      <c r="J40" s="188">
        <f t="shared" si="429"/>
        <v>1.773417035229511E-2</v>
      </c>
      <c r="K40" s="188">
        <f t="shared" si="430"/>
        <v>3.0842035395295844E-3</v>
      </c>
      <c r="L40" s="188">
        <f t="shared" si="431"/>
        <v>3.6790912595319046E-2</v>
      </c>
      <c r="M40" s="188">
        <f t="shared" si="432"/>
        <v>4.5923268116014803E-3</v>
      </c>
      <c r="N40" s="188">
        <f t="shared" si="433"/>
        <v>2.8319348671542458E-2</v>
      </c>
      <c r="O40" s="188">
        <f t="shared" si="434"/>
        <v>1.5307756038671601E-3</v>
      </c>
      <c r="P40" s="188">
        <f t="shared" si="435"/>
        <v>0.13244728534314856</v>
      </c>
      <c r="Q40" s="188">
        <f t="shared" si="436"/>
        <v>4.1539185021549092E-3</v>
      </c>
      <c r="R40" s="188">
        <f t="shared" si="307"/>
        <v>0.61439119926942132</v>
      </c>
      <c r="S40" s="188">
        <f t="shared" si="308"/>
        <v>6.1439119926942135E-2</v>
      </c>
      <c r="T40" s="188">
        <f t="shared" si="309"/>
        <v>6.1439119926942135E-2</v>
      </c>
      <c r="U40" s="188">
        <f t="shared" si="310"/>
        <v>0.49151295941553708</v>
      </c>
      <c r="V40" s="188">
        <f t="shared" si="437"/>
        <v>4.8720685173036793E-2</v>
      </c>
      <c r="W40" s="188">
        <f t="shared" si="438"/>
        <v>3.8695951992527837E-2</v>
      </c>
      <c r="Y40" s="7">
        <f t="shared" si="440"/>
        <v>0</v>
      </c>
      <c r="Z40" s="7">
        <f t="shared" si="440"/>
        <v>0</v>
      </c>
      <c r="AA40" s="7">
        <f t="shared" si="440"/>
        <v>0</v>
      </c>
      <c r="AB40" s="7">
        <f t="shared" si="440"/>
        <v>0</v>
      </c>
      <c r="AC40" s="7">
        <f t="shared" si="440"/>
        <v>0</v>
      </c>
      <c r="AD40" s="7">
        <f t="shared" si="440"/>
        <v>0</v>
      </c>
      <c r="AE40" s="7">
        <f t="shared" si="440"/>
        <v>0</v>
      </c>
      <c r="AF40" s="7">
        <f t="shared" si="440"/>
        <v>0</v>
      </c>
      <c r="AG40" s="7">
        <f t="shared" si="440"/>
        <v>0</v>
      </c>
      <c r="AH40" s="7">
        <f t="shared" si="440"/>
        <v>0</v>
      </c>
      <c r="AI40" s="7">
        <f t="shared" si="441"/>
        <v>0</v>
      </c>
      <c r="AJ40" s="7">
        <f t="shared" si="441"/>
        <v>0</v>
      </c>
      <c r="AK40" s="7">
        <f t="shared" si="441"/>
        <v>0</v>
      </c>
      <c r="AL40" s="7">
        <f t="shared" si="441"/>
        <v>0</v>
      </c>
      <c r="AM40" s="7">
        <f t="shared" si="441"/>
        <v>0</v>
      </c>
      <c r="AN40" s="7">
        <f t="shared" si="441"/>
        <v>0</v>
      </c>
      <c r="AO40" s="7">
        <f t="shared" si="441"/>
        <v>0</v>
      </c>
      <c r="AP40" s="7">
        <f t="shared" si="441"/>
        <v>0</v>
      </c>
      <c r="AQ40" s="7">
        <f t="shared" si="441"/>
        <v>0</v>
      </c>
      <c r="AR40" s="7">
        <f t="shared" si="441"/>
        <v>2.1022434756037289E-3</v>
      </c>
      <c r="AS40" s="7">
        <f t="shared" si="442"/>
        <v>2.0606162657545502E-3</v>
      </c>
      <c r="AT40" s="7">
        <f t="shared" si="442"/>
        <v>2.0198133298869277E-3</v>
      </c>
      <c r="AU40" s="7">
        <f t="shared" si="442"/>
        <v>1.9798183462824744E-3</v>
      </c>
      <c r="AV40" s="7">
        <f t="shared" si="442"/>
        <v>1.9406153164144549E-3</v>
      </c>
      <c r="AW40" s="7">
        <f t="shared" si="442"/>
        <v>1.9021885585482131E-3</v>
      </c>
      <c r="AX40" s="7">
        <f t="shared" si="442"/>
        <v>1.8645227014682418E-3</v>
      </c>
      <c r="AY40" s="7">
        <f t="shared" si="442"/>
        <v>1.8276026783295087E-3</v>
      </c>
      <c r="AZ40" s="7">
        <f t="shared" si="442"/>
        <v>1.7914137206304569E-3</v>
      </c>
      <c r="BA40" s="7">
        <f t="shared" si="442"/>
        <v>1.7559413523054912E-3</v>
      </c>
      <c r="BB40" s="7">
        <f t="shared" si="442"/>
        <v>1.7211713839343056E-3</v>
      </c>
      <c r="BC40" s="7">
        <f t="shared" si="443"/>
        <v>1.6870899070659578E-3</v>
      </c>
      <c r="BD40" s="7">
        <f t="shared" si="443"/>
        <v>1.6536832886552839E-3</v>
      </c>
      <c r="BE40" s="7">
        <f t="shared" si="443"/>
        <v>1.6209381656094493E-3</v>
      </c>
      <c r="BF40" s="7">
        <f t="shared" si="443"/>
        <v>1.5888414394426686E-3</v>
      </c>
      <c r="BG40" s="7">
        <f t="shared" si="443"/>
        <v>1.5573802710365005E-3</v>
      </c>
      <c r="BH40" s="7">
        <f t="shared" si="443"/>
        <v>1.5265420755041013E-3</v>
      </c>
      <c r="BI40" s="7">
        <f t="shared" si="443"/>
        <v>1.4963145171560492E-3</v>
      </c>
      <c r="BJ40" s="7">
        <f t="shared" si="443"/>
        <v>1.4666855045660009E-3</v>
      </c>
      <c r="BK40" s="7">
        <f t="shared" si="443"/>
        <v>1.4376431857338375E-3</v>
      </c>
      <c r="BL40" s="7">
        <f t="shared" si="443"/>
        <v>1.4091759433448167E-3</v>
      </c>
      <c r="BM40" s="7">
        <f t="shared" si="444"/>
        <v>1.3812723901223698E-3</v>
      </c>
      <c r="BN40" s="7">
        <f t="shared" si="444"/>
        <v>1.3539213642732137E-3</v>
      </c>
      <c r="BO40" s="7">
        <f t="shared" si="444"/>
        <v>1.3271119250222686E-3</v>
      </c>
      <c r="BP40" s="7">
        <f t="shared" si="444"/>
        <v>1.3008333482364004E-3</v>
      </c>
      <c r="BQ40" s="7">
        <f t="shared" si="444"/>
        <v>1.2750751221345016E-3</v>
      </c>
      <c r="BR40" s="7">
        <f t="shared" si="444"/>
        <v>1.2498269430826986E-3</v>
      </c>
      <c r="BS40" s="7">
        <f t="shared" si="444"/>
        <v>1.225078711472691E-3</v>
      </c>
      <c r="BT40" s="7">
        <f t="shared" si="444"/>
        <v>1.2008205276818793E-3</v>
      </c>
      <c r="BU40" s="7">
        <f t="shared" si="444"/>
        <v>1.1770426881133036E-3</v>
      </c>
      <c r="BV40" s="7">
        <f t="shared" si="444"/>
        <v>1.1537356813140693E-3</v>
      </c>
      <c r="BW40" s="7">
        <f t="shared" si="445"/>
        <v>1.130890184170718E-3</v>
      </c>
      <c r="BX40" s="7">
        <f t="shared" si="445"/>
        <v>1.1084970581797761E-3</v>
      </c>
      <c r="BY40" s="7">
        <f t="shared" si="445"/>
        <v>1.0865473457922527E-3</v>
      </c>
      <c r="BZ40" s="7">
        <f t="shared" si="445"/>
        <v>1.0650322668305401E-3</v>
      </c>
      <c r="CA40" s="7">
        <f t="shared" si="445"/>
        <v>1.0439432149761758E-3</v>
      </c>
      <c r="CB40" s="7">
        <f t="shared" si="445"/>
        <v>1.0232717543272479E-3</v>
      </c>
      <c r="CC40" s="7">
        <f t="shared" si="445"/>
        <v>1.0030096160238398E-3</v>
      </c>
      <c r="CD40" s="7">
        <f t="shared" si="445"/>
        <v>9.8314869494049001E-4</v>
      </c>
      <c r="CE40" s="7">
        <f t="shared" si="445"/>
        <v>9.6368104644393277E-4</v>
      </c>
      <c r="CF40" s="7">
        <f t="shared" si="445"/>
        <v>9.4459888321520719E-4</v>
      </c>
      <c r="CG40" s="7">
        <f t="shared" si="446"/>
        <v>9.2589457213458496E-4</v>
      </c>
      <c r="CH40" s="7">
        <f t="shared" si="446"/>
        <v>9.0756063122825442E-4</v>
      </c>
      <c r="CI40" s="7">
        <f t="shared" si="446"/>
        <v>8.8958972667537253E-4</v>
      </c>
      <c r="CJ40" s="7">
        <f t="shared" si="446"/>
        <v>8.7197466987452138E-4</v>
      </c>
      <c r="CK40" s="7">
        <f t="shared" si="446"/>
        <v>8.5470841456810394E-4</v>
      </c>
      <c r="CL40" s="7">
        <f t="shared" si="446"/>
        <v>8.3778405402377054E-4</v>
      </c>
      <c r="CM40" s="7">
        <f t="shared" si="446"/>
        <v>8.2119481827165001E-4</v>
      </c>
      <c r="CN40" s="7">
        <f t="shared" si="446"/>
        <v>8.0493407139626042E-4</v>
      </c>
      <c r="CO40" s="7">
        <f t="shared" si="446"/>
        <v>7.88995308882021E-4</v>
      </c>
      <c r="CP40" s="7">
        <f t="shared" si="446"/>
        <v>7.7337215501140913E-4</v>
      </c>
      <c r="CQ40" s="7">
        <f t="shared" si="447"/>
        <v>7.5805836031456837E-4</v>
      </c>
      <c r="CR40" s="7">
        <f t="shared" si="447"/>
        <v>7.4304779906944E-4</v>
      </c>
      <c r="CS40" s="7">
        <f t="shared" si="447"/>
        <v>7.283344668513645E-4</v>
      </c>
      <c r="CT40" s="7">
        <f t="shared" si="447"/>
        <v>7.1391247813128633E-4</v>
      </c>
      <c r="CU40" s="7">
        <f t="shared" si="447"/>
        <v>6.9977606392143004E-4</v>
      </c>
      <c r="CV40" s="7">
        <f t="shared" si="447"/>
        <v>6.8591956946761152E-4</v>
      </c>
      <c r="CW40" s="7">
        <f t="shared" si="447"/>
        <v>6.7233745198728209E-4</v>
      </c>
      <c r="CX40" s="7">
        <f t="shared" si="447"/>
        <v>6.5902427845238628E-4</v>
      </c>
      <c r="CY40" s="7">
        <f t="shared" si="447"/>
        <v>6.4597472341596754E-4</v>
      </c>
      <c r="CZ40" s="7">
        <f t="shared" si="447"/>
        <v>6.3318356688203583E-4</v>
      </c>
      <c r="DA40" s="7">
        <f t="shared" si="448"/>
        <v>6.2064569221741031E-4</v>
      </c>
      <c r="DB40" s="7">
        <f t="shared" si="448"/>
        <v>6.083560841050504E-4</v>
      </c>
      <c r="DC40" s="7">
        <f t="shared" si="448"/>
        <v>5.9630982653786978E-4</v>
      </c>
      <c r="DD40" s="7">
        <f t="shared" si="448"/>
        <v>5.8450210085220114E-4</v>
      </c>
      <c r="DE40" s="7">
        <f t="shared" si="448"/>
        <v>5.7292818380033986E-4</v>
      </c>
      <c r="DF40" s="7">
        <f t="shared" si="448"/>
        <v>5.6158344566113684E-4</v>
      </c>
      <c r="DG40" s="7">
        <f t="shared" si="448"/>
        <v>5.5046334838808428E-4</v>
      </c>
      <c r="DH40" s="7">
        <f t="shared" si="448"/>
        <v>5.3956344379400075E-4</v>
      </c>
      <c r="DI40" s="7">
        <f t="shared" si="448"/>
        <v>5.2887937177169741E-4</v>
      </c>
      <c r="DJ40" s="7">
        <f t="shared" si="448"/>
        <v>5.1840685854992387E-4</v>
      </c>
      <c r="DK40" s="7">
        <f t="shared" si="449"/>
        <v>5.0814171498376277E-4</v>
      </c>
      <c r="DL40" s="7">
        <f t="shared" si="449"/>
        <v>4.9807983487890387E-4</v>
      </c>
      <c r="DM40" s="7">
        <f t="shared" si="449"/>
        <v>4.8821719334915048E-4</v>
      </c>
      <c r="DN40" s="7">
        <f t="shared" si="449"/>
        <v>4.785498452063848E-4</v>
      </c>
      <c r="DO40" s="7">
        <f t="shared" si="449"/>
        <v>4.6907392338245104E-4</v>
      </c>
      <c r="DP40" s="7">
        <f t="shared" si="449"/>
        <v>4.5978563738227211E-4</v>
      </c>
      <c r="DQ40" s="7">
        <f t="shared" si="449"/>
        <v>4.5068127176760536E-4</v>
      </c>
      <c r="DR40" s="7">
        <f t="shared" si="449"/>
        <v>4.4175718467080803E-4</v>
      </c>
      <c r="DS40" s="7">
        <f t="shared" si="449"/>
        <v>4.3300980633805236E-4</v>
      </c>
      <c r="DT40" s="7">
        <f t="shared" si="449"/>
        <v>4.2443563770137415E-4</v>
      </c>
      <c r="DU40" s="7">
        <f t="shared" si="449"/>
        <v>4.1603124897899245E-4</v>
      </c>
      <c r="DX40" s="7">
        <f t="shared" si="321"/>
        <v>0</v>
      </c>
      <c r="DY40" s="7">
        <f t="shared" si="322"/>
        <v>0</v>
      </c>
      <c r="DZ40" s="7">
        <f t="shared" si="323"/>
        <v>0</v>
      </c>
      <c r="EA40" s="7">
        <f t="shared" si="324"/>
        <v>0</v>
      </c>
      <c r="EB40" s="7">
        <f t="shared" si="325"/>
        <v>0</v>
      </c>
      <c r="EC40" s="7">
        <f t="shared" si="326"/>
        <v>0</v>
      </c>
      <c r="ED40" s="7">
        <f t="shared" si="327"/>
        <v>0</v>
      </c>
      <c r="EE40" s="7">
        <f t="shared" si="328"/>
        <v>0</v>
      </c>
      <c r="EF40" s="7">
        <f t="shared" si="329"/>
        <v>0</v>
      </c>
      <c r="EG40" s="7">
        <f t="shared" si="330"/>
        <v>0</v>
      </c>
      <c r="EH40" s="7">
        <f t="shared" si="331"/>
        <v>0</v>
      </c>
      <c r="EI40" s="7">
        <f t="shared" si="332"/>
        <v>0</v>
      </c>
      <c r="EJ40" s="7">
        <f t="shared" si="333"/>
        <v>0</v>
      </c>
      <c r="EK40" s="7">
        <f t="shared" si="334"/>
        <v>0</v>
      </c>
      <c r="EL40" s="7">
        <f t="shared" si="335"/>
        <v>0</v>
      </c>
      <c r="EM40" s="7">
        <f t="shared" si="336"/>
        <v>0</v>
      </c>
      <c r="EN40" s="7">
        <f t="shared" si="337"/>
        <v>0</v>
      </c>
      <c r="EO40" s="7">
        <f t="shared" si="338"/>
        <v>0</v>
      </c>
      <c r="EP40" s="7">
        <f t="shared" si="339"/>
        <v>0</v>
      </c>
      <c r="EQ40" s="7">
        <f t="shared" si="340"/>
        <v>2.0216035872228548E-3</v>
      </c>
      <c r="ER40" s="7">
        <f t="shared" si="341"/>
        <v>1.938454588084923E-3</v>
      </c>
      <c r="ES40" s="7">
        <f t="shared" si="342"/>
        <v>1.8587255255267162E-3</v>
      </c>
      <c r="ET40" s="7">
        <f t="shared" si="343"/>
        <v>1.7822757368062799E-3</v>
      </c>
      <c r="EU40" s="7">
        <f t="shared" si="344"/>
        <v>1.7089703446711024E-3</v>
      </c>
      <c r="EV40" s="7">
        <f t="shared" si="345"/>
        <v>1.6386800193996622E-3</v>
      </c>
      <c r="EW40" s="7">
        <f t="shared" si="346"/>
        <v>1.5712807506302699E-3</v>
      </c>
      <c r="EX40" s="7">
        <f t="shared" si="347"/>
        <v>1.5066536285746142E-3</v>
      </c>
      <c r="EY40" s="7">
        <f t="shared" si="348"/>
        <v>1.4446846342300733E-3</v>
      </c>
      <c r="EZ40" s="7">
        <f t="shared" si="349"/>
        <v>1.3852644382206379E-3</v>
      </c>
      <c r="FA40" s="7">
        <f t="shared" si="350"/>
        <v>1.3282882079114864E-3</v>
      </c>
      <c r="FB40" s="7">
        <f t="shared" si="351"/>
        <v>1.2736554224571052E-3</v>
      </c>
      <c r="FC40" s="7">
        <f t="shared" si="352"/>
        <v>1.2212696954563998E-3</v>
      </c>
      <c r="FD40" s="7">
        <f t="shared" si="353"/>
        <v>1.1710386049021031E-3</v>
      </c>
      <c r="FE40" s="7">
        <f t="shared" si="354"/>
        <v>1.1228735301243875E-3</v>
      </c>
      <c r="FF40" s="7">
        <f t="shared" si="355"/>
        <v>1.0766894954410224E-3</v>
      </c>
      <c r="FG40" s="7">
        <f t="shared" si="356"/>
        <v>1.0324050202382344E-3</v>
      </c>
      <c r="FH40" s="7">
        <f t="shared" si="357"/>
        <v>9.8994197521776596E-4</v>
      </c>
      <c r="FI40" s="7">
        <f t="shared" si="358"/>
        <v>9.4922544455654993E-4</v>
      </c>
      <c r="FJ40" s="7">
        <f t="shared" si="359"/>
        <v>9.1018359373576049E-4</v>
      </c>
      <c r="FK40" s="7">
        <f t="shared" si="360"/>
        <v>8.7274754280608101E-4</v>
      </c>
      <c r="FL40" s="7">
        <f t="shared" si="361"/>
        <v>8.3685124486564675E-4</v>
      </c>
      <c r="FM40" s="7">
        <f t="shared" si="362"/>
        <v>8.0243136953612993E-4</v>
      </c>
      <c r="FN40" s="7">
        <f t="shared" si="363"/>
        <v>7.694271912315853E-4</v>
      </c>
      <c r="FO40" s="7">
        <f t="shared" si="364"/>
        <v>7.3778048202273808E-4</v>
      </c>
      <c r="FP40" s="7">
        <f t="shared" si="365"/>
        <v>7.0743540890780146E-4</v>
      </c>
      <c r="FQ40" s="7">
        <f t="shared" si="366"/>
        <v>6.783384353086316E-4</v>
      </c>
      <c r="FR40" s="7">
        <f t="shared" si="367"/>
        <v>6.5043822661826922E-4</v>
      </c>
      <c r="FS40" s="7">
        <f t="shared" si="368"/>
        <v>6.2368555963341309E-4</v>
      </c>
      <c r="FT40" s="7">
        <f t="shared" si="369"/>
        <v>5.9803323571191959E-4</v>
      </c>
      <c r="FU40" s="7">
        <f t="shared" si="370"/>
        <v>5.7343599750214432E-4</v>
      </c>
      <c r="FV40" s="7">
        <f t="shared" si="371"/>
        <v>5.4985044909724187E-4</v>
      </c>
      <c r="FW40" s="7">
        <f t="shared" si="372"/>
        <v>5.2723497947355479E-4</v>
      </c>
      <c r="FX40" s="7">
        <f t="shared" si="373"/>
        <v>5.0554968907794812E-4</v>
      </c>
      <c r="FY40" s="7">
        <f t="shared" si="374"/>
        <v>4.847563194346585E-4</v>
      </c>
      <c r="FZ40" s="7">
        <f t="shared" si="375"/>
        <v>4.648181856474336E-4</v>
      </c>
      <c r="GA40" s="7">
        <f t="shared" si="376"/>
        <v>4.4570011167785711E-4</v>
      </c>
      <c r="GB40" s="7">
        <f t="shared" si="377"/>
        <v>4.2736836828567986E-4</v>
      </c>
      <c r="GC40" s="7">
        <f t="shared" si="378"/>
        <v>4.0979061352170945E-4</v>
      </c>
      <c r="GD40" s="7">
        <f t="shared" si="379"/>
        <v>3.929358356682255E-4</v>
      </c>
      <c r="GE40" s="7">
        <f t="shared" si="380"/>
        <v>3.7677429852625761E-4</v>
      </c>
      <c r="GF40" s="7">
        <f t="shared" si="381"/>
        <v>3.6127748895322293E-4</v>
      </c>
      <c r="GG40" s="7">
        <f t="shared" si="382"/>
        <v>3.4641806655835624E-4</v>
      </c>
      <c r="GH40" s="7">
        <f t="shared" si="383"/>
        <v>3.3216981546715522E-4</v>
      </c>
      <c r="GI40" s="7">
        <f t="shared" si="384"/>
        <v>3.1850759806979409E-4</v>
      </c>
      <c r="GJ40" s="7">
        <f t="shared" si="385"/>
        <v>3.054073106718525E-4</v>
      </c>
      <c r="GK40" s="7">
        <f t="shared" si="386"/>
        <v>2.9284584096915235E-4</v>
      </c>
      <c r="GL40" s="7">
        <f t="shared" si="387"/>
        <v>2.8080102727165418E-4</v>
      </c>
      <c r="GM40" s="7">
        <f t="shared" si="388"/>
        <v>2.6925161940450189E-4</v>
      </c>
      <c r="GN40" s="7">
        <f t="shared" si="389"/>
        <v>2.5817724121717775E-4</v>
      </c>
      <c r="GO40" s="7">
        <f t="shared" si="390"/>
        <v>2.4755835463472777E-4</v>
      </c>
      <c r="GP40" s="7">
        <f t="shared" si="391"/>
        <v>2.3737622518748419E-4</v>
      </c>
      <c r="GQ40" s="7">
        <f t="shared" si="392"/>
        <v>2.2761288895864785E-4</v>
      </c>
      <c r="GR40" s="7">
        <f t="shared" si="393"/>
        <v>2.1825112089124982E-4</v>
      </c>
      <c r="GS40" s="7">
        <f t="shared" si="394"/>
        <v>2.0927440439868909E-4</v>
      </c>
      <c r="GT40" s="7">
        <f t="shared" si="395"/>
        <v>2.006669022252113E-4</v>
      </c>
      <c r="GU40" s="7">
        <f t="shared" si="396"/>
        <v>1.9241342850484589E-4</v>
      </c>
      <c r="GV40" s="7">
        <f t="shared" si="397"/>
        <v>1.8449942196964152E-4</v>
      </c>
      <c r="GW40" s="7">
        <f t="shared" si="398"/>
        <v>1.7691092025978167E-4</v>
      </c>
      <c r="GX40" s="7">
        <f t="shared" si="399"/>
        <v>1.6963453529037154E-4</v>
      </c>
      <c r="GY40" s="7">
        <f t="shared" si="400"/>
        <v>1.6265742963139632E-4</v>
      </c>
      <c r="GZ40" s="7">
        <f t="shared" si="401"/>
        <v>1.5596729385913938E-4</v>
      </c>
      <c r="HA40" s="7">
        <f t="shared" si="402"/>
        <v>1.4955232483919833E-4</v>
      </c>
      <c r="HB40" s="7">
        <f t="shared" si="403"/>
        <v>1.4340120490266588E-4</v>
      </c>
      <c r="HC40" s="7">
        <f t="shared" si="404"/>
        <v>1.3750308187884889E-4</v>
      </c>
      <c r="HD40" s="7">
        <f t="shared" si="405"/>
        <v>1.3184754994921343E-4</v>
      </c>
      <c r="HE40" s="7">
        <f t="shared" si="406"/>
        <v>1.2642463128882138E-4</v>
      </c>
      <c r="HF40" s="7">
        <f t="shared" si="407"/>
        <v>1.2122475846287026E-4</v>
      </c>
      <c r="HG40" s="7">
        <f t="shared" si="408"/>
        <v>1.1623875754724346E-4</v>
      </c>
      <c r="HH40" s="7">
        <f t="shared" si="409"/>
        <v>1.1145783194334511E-4</v>
      </c>
      <c r="HI40" s="7">
        <f t="shared" si="410"/>
        <v>1.0687354685859867E-4</v>
      </c>
      <c r="HJ40" s="7">
        <f t="shared" si="411"/>
        <v>1.0247781442530793E-4</v>
      </c>
      <c r="HK40" s="7">
        <f t="shared" si="412"/>
        <v>9.826287943154373E-5</v>
      </c>
      <c r="HL40" s="7">
        <f t="shared" si="413"/>
        <v>9.4221305638943982E-5</v>
      </c>
      <c r="HM40" s="7">
        <f t="shared" si="414"/>
        <v>9.0345962663267911E-5</v>
      </c>
      <c r="HN40" s="7">
        <f t="shared" si="415"/>
        <v>8.6630013394537001E-5</v>
      </c>
      <c r="HO40" s="7">
        <f t="shared" si="416"/>
        <v>8.3066901934610975E-5</v>
      </c>
      <c r="HP40" s="7">
        <f t="shared" si="417"/>
        <v>7.9650342030877184E-5</v>
      </c>
      <c r="HQ40" s="7">
        <f t="shared" si="418"/>
        <v>7.6374305985669674E-5</v>
      </c>
      <c r="HR40" s="7">
        <f t="shared" si="419"/>
        <v>7.3233014021855991E-5</v>
      </c>
      <c r="HS40" s="7">
        <f t="shared" si="420"/>
        <v>7.0220924085797739E-5</v>
      </c>
      <c r="HT40" s="7">
        <f t="shared" si="421"/>
        <v>6.7332722069746807E-5</v>
      </c>
    </row>
    <row r="41" spans="1:228" x14ac:dyDescent="0.3">
      <c r="A41" s="7">
        <f t="shared" si="439"/>
        <v>19</v>
      </c>
      <c r="B41" s="188">
        <v>0</v>
      </c>
      <c r="C41" s="188">
        <f t="shared" si="422"/>
        <v>0.10090990082995703</v>
      </c>
      <c r="D41" s="188">
        <f t="shared" si="423"/>
        <v>1.2779179372641397E-2</v>
      </c>
      <c r="E41" s="188">
        <f t="shared" si="424"/>
        <v>3.8694682748992126E-2</v>
      </c>
      <c r="F41" s="188">
        <f t="shared" si="425"/>
        <v>0.19062033475821791</v>
      </c>
      <c r="G41" s="188">
        <f t="shared" si="426"/>
        <v>3.3746556813780276E-2</v>
      </c>
      <c r="H41" s="188">
        <f t="shared" si="427"/>
        <v>9.9217135253825968E-4</v>
      </c>
      <c r="I41" s="188">
        <f t="shared" si="428"/>
        <v>0</v>
      </c>
      <c r="J41" s="188">
        <f t="shared" si="429"/>
        <v>1.7329121341656172E-2</v>
      </c>
      <c r="K41" s="188">
        <f t="shared" si="430"/>
        <v>3.0137602333315085E-3</v>
      </c>
      <c r="L41" s="188">
        <f t="shared" si="431"/>
        <v>3.472599733883909E-2</v>
      </c>
      <c r="M41" s="188">
        <f t="shared" si="432"/>
        <v>4.0912980697372899E-3</v>
      </c>
      <c r="N41" s="188">
        <f t="shared" si="433"/>
        <v>2.5229671430046615E-2</v>
      </c>
      <c r="O41" s="188">
        <f t="shared" si="434"/>
        <v>1.3637660232457632E-3</v>
      </c>
      <c r="P41" s="188">
        <f t="shared" si="435"/>
        <v>0.12501359041982071</v>
      </c>
      <c r="Q41" s="188">
        <f t="shared" si="436"/>
        <v>3.1818316982083778E-3</v>
      </c>
      <c r="R41" s="188">
        <f t="shared" si="307"/>
        <v>0.59169186243101246</v>
      </c>
      <c r="S41" s="188">
        <f t="shared" si="308"/>
        <v>5.9169186243101246E-2</v>
      </c>
      <c r="T41" s="188">
        <f t="shared" si="309"/>
        <v>5.9169186243101246E-2</v>
      </c>
      <c r="U41" s="188">
        <f t="shared" si="310"/>
        <v>0.47335348994480997</v>
      </c>
      <c r="V41" s="188">
        <f t="shared" si="437"/>
        <v>4.9858194444810475E-2</v>
      </c>
      <c r="W41" s="188">
        <f t="shared" si="438"/>
        <v>3.9125982583341413E-2</v>
      </c>
      <c r="Y41" s="7">
        <f t="shared" si="440"/>
        <v>0</v>
      </c>
      <c r="Z41" s="7">
        <f t="shared" si="440"/>
        <v>0</v>
      </c>
      <c r="AA41" s="7">
        <f t="shared" si="440"/>
        <v>0</v>
      </c>
      <c r="AB41" s="7">
        <f t="shared" si="440"/>
        <v>0</v>
      </c>
      <c r="AC41" s="7">
        <f t="shared" si="440"/>
        <v>0</v>
      </c>
      <c r="AD41" s="7">
        <f t="shared" si="440"/>
        <v>0</v>
      </c>
      <c r="AE41" s="7">
        <f t="shared" si="440"/>
        <v>0</v>
      </c>
      <c r="AF41" s="7">
        <f t="shared" si="440"/>
        <v>0</v>
      </c>
      <c r="AG41" s="7">
        <f t="shared" si="440"/>
        <v>0</v>
      </c>
      <c r="AH41" s="7">
        <f t="shared" si="440"/>
        <v>0</v>
      </c>
      <c r="AI41" s="7">
        <f t="shared" si="441"/>
        <v>0</v>
      </c>
      <c r="AJ41" s="7">
        <f t="shared" si="441"/>
        <v>0</v>
      </c>
      <c r="AK41" s="7">
        <f t="shared" si="441"/>
        <v>0</v>
      </c>
      <c r="AL41" s="7">
        <f t="shared" si="441"/>
        <v>0</v>
      </c>
      <c r="AM41" s="7">
        <f t="shared" si="441"/>
        <v>0</v>
      </c>
      <c r="AN41" s="7">
        <f t="shared" si="441"/>
        <v>0</v>
      </c>
      <c r="AO41" s="7">
        <f t="shared" si="441"/>
        <v>0</v>
      </c>
      <c r="AP41" s="7">
        <f t="shared" si="441"/>
        <v>0</v>
      </c>
      <c r="AQ41" s="7">
        <f t="shared" si="441"/>
        <v>0</v>
      </c>
      <c r="AR41" s="7">
        <f t="shared" si="441"/>
        <v>0</v>
      </c>
      <c r="AS41" s="7">
        <f t="shared" si="442"/>
        <v>2.0245738526895006E-3</v>
      </c>
      <c r="AT41" s="7">
        <f t="shared" si="442"/>
        <v>1.9844846044177879E-3</v>
      </c>
      <c r="AU41" s="7">
        <f t="shared" si="442"/>
        <v>1.9451891764479942E-3</v>
      </c>
      <c r="AV41" s="7">
        <f t="shared" si="442"/>
        <v>1.906671850084992E-3</v>
      </c>
      <c r="AW41" s="7">
        <f t="shared" si="442"/>
        <v>1.8689172178846449E-3</v>
      </c>
      <c r="AX41" s="7">
        <f t="shared" si="442"/>
        <v>1.8319101774906762E-3</v>
      </c>
      <c r="AY41" s="7">
        <f t="shared" si="442"/>
        <v>1.795635925593498E-3</v>
      </c>
      <c r="AZ41" s="7">
        <f t="shared" si="442"/>
        <v>1.7600799520087044E-3</v>
      </c>
      <c r="BA41" s="7">
        <f t="shared" si="442"/>
        <v>1.7252280338727497E-3</v>
      </c>
      <c r="BB41" s="7">
        <f t="shared" si="442"/>
        <v>1.6910662299536902E-3</v>
      </c>
      <c r="BC41" s="7">
        <f t="shared" si="443"/>
        <v>1.657580875074457E-3</v>
      </c>
      <c r="BD41" s="7">
        <f t="shared" si="443"/>
        <v>1.6247585746466326E-3</v>
      </c>
      <c r="BE41" s="7">
        <f t="shared" si="443"/>
        <v>1.5925861993124184E-3</v>
      </c>
      <c r="BF41" s="7">
        <f t="shared" si="443"/>
        <v>1.5610508796926688E-3</v>
      </c>
      <c r="BG41" s="7">
        <f t="shared" si="443"/>
        <v>1.5301400012390979E-3</v>
      </c>
      <c r="BH41" s="7">
        <f t="shared" si="443"/>
        <v>1.4998411991881619E-3</v>
      </c>
      <c r="BI41" s="7">
        <f t="shared" si="443"/>
        <v>1.4701423536150574E-3</v>
      </c>
      <c r="BJ41" s="7">
        <f t="shared" si="443"/>
        <v>1.441031584585539E-3</v>
      </c>
      <c r="BK41" s="7">
        <f t="shared" si="443"/>
        <v>1.4124972474038797E-3</v>
      </c>
      <c r="BL41" s="7">
        <f t="shared" si="443"/>
        <v>1.3845279279547213E-3</v>
      </c>
      <c r="BM41" s="7">
        <f t="shared" si="444"/>
        <v>1.3571124381373803E-3</v>
      </c>
      <c r="BN41" s="7">
        <f t="shared" si="444"/>
        <v>1.3302398113903416E-3</v>
      </c>
      <c r="BO41" s="7">
        <f t="shared" si="444"/>
        <v>1.3038992983046567E-3</v>
      </c>
      <c r="BP41" s="7">
        <f t="shared" si="444"/>
        <v>1.2780803623238266E-3</v>
      </c>
      <c r="BQ41" s="7">
        <f t="shared" si="444"/>
        <v>1.2527726755292303E-3</v>
      </c>
      <c r="BR41" s="7">
        <f t="shared" si="444"/>
        <v>1.2279661145087036E-3</v>
      </c>
      <c r="BS41" s="7">
        <f t="shared" si="444"/>
        <v>1.203650756307093E-3</v>
      </c>
      <c r="BT41" s="7">
        <f t="shared" si="444"/>
        <v>1.1798168744568778E-3</v>
      </c>
      <c r="BU41" s="7">
        <f t="shared" si="444"/>
        <v>1.1564549350875526E-3</v>
      </c>
      <c r="BV41" s="7">
        <f t="shared" si="444"/>
        <v>1.1335555931118765E-3</v>
      </c>
      <c r="BW41" s="7">
        <f t="shared" si="445"/>
        <v>1.1111096884877057E-3</v>
      </c>
      <c r="BX41" s="7">
        <f t="shared" si="445"/>
        <v>1.0891082425539332E-3</v>
      </c>
      <c r="BY41" s="7">
        <f t="shared" si="445"/>
        <v>1.067542454438823E-3</v>
      </c>
      <c r="BZ41" s="7">
        <f t="shared" si="445"/>
        <v>1.0464036975395669E-3</v>
      </c>
      <c r="CA41" s="7">
        <f t="shared" si="445"/>
        <v>1.0256835160715645E-3</v>
      </c>
      <c r="CB41" s="7">
        <f t="shared" si="445"/>
        <v>1.0053736216859498E-3</v>
      </c>
      <c r="CC41" s="7">
        <f t="shared" si="445"/>
        <v>9.8546589015418695E-4</v>
      </c>
      <c r="CD41" s="7">
        <f t="shared" si="445"/>
        <v>9.6595235811819022E-4</v>
      </c>
      <c r="CE41" s="7">
        <f t="shared" si="445"/>
        <v>9.4682521990498581E-4</v>
      </c>
      <c r="CF41" s="7">
        <f t="shared" si="445"/>
        <v>9.2807682440424063E-4</v>
      </c>
      <c r="CG41" s="7">
        <f t="shared" si="446"/>
        <v>9.0969967200778192E-4</v>
      </c>
      <c r="CH41" s="7">
        <f t="shared" si="446"/>
        <v>8.916864116096146E-4</v>
      </c>
      <c r="CI41" s="7">
        <f t="shared" si="446"/>
        <v>8.7402983766541361E-4</v>
      </c>
      <c r="CJ41" s="7">
        <f t="shared" si="446"/>
        <v>8.5672288731015349E-4</v>
      </c>
      <c r="CK41" s="7">
        <f t="shared" si="446"/>
        <v>8.3975863753294735E-4</v>
      </c>
      <c r="CL41" s="7">
        <f t="shared" si="446"/>
        <v>8.2313030240768542E-4</v>
      </c>
      <c r="CM41" s="7">
        <f t="shared" si="446"/>
        <v>8.0683123037859656E-4</v>
      </c>
      <c r="CN41" s="7">
        <f t="shared" si="446"/>
        <v>7.9085490159955273E-4</v>
      </c>
      <c r="CO41" s="7">
        <f t="shared" si="446"/>
        <v>7.7519492532603291E-4</v>
      </c>
      <c r="CP41" s="7">
        <f t="shared" si="446"/>
        <v>7.5984503735870813E-4</v>
      </c>
      <c r="CQ41" s="7">
        <f t="shared" si="447"/>
        <v>7.4479909753772625E-4</v>
      </c>
      <c r="CR41" s="7">
        <f t="shared" si="447"/>
        <v>7.300510872865467E-4</v>
      </c>
      <c r="CS41" s="7">
        <f t="shared" si="447"/>
        <v>7.1559510720443291E-4</v>
      </c>
      <c r="CT41" s="7">
        <f t="shared" si="447"/>
        <v>7.0142537470658562E-4</v>
      </c>
      <c r="CU41" s="7">
        <f t="shared" si="447"/>
        <v>6.8753622171108502E-4</v>
      </c>
      <c r="CV41" s="7">
        <f t="shared" si="447"/>
        <v>6.7392209237154973E-4</v>
      </c>
      <c r="CW41" s="7">
        <f t="shared" si="447"/>
        <v>6.6057754085470811E-4</v>
      </c>
      <c r="CX41" s="7">
        <f t="shared" si="447"/>
        <v>6.4749722916201274E-4</v>
      </c>
      <c r="CY41" s="7">
        <f t="shared" si="447"/>
        <v>6.3467592499441279E-4</v>
      </c>
      <c r="CZ41" s="7">
        <f t="shared" si="447"/>
        <v>6.221084996592581E-4</v>
      </c>
      <c r="DA41" s="7">
        <f t="shared" si="448"/>
        <v>6.0978992601886685E-4</v>
      </c>
      <c r="DB41" s="7">
        <f t="shared" si="448"/>
        <v>5.9771527647951731E-4</v>
      </c>
      <c r="DC41" s="7">
        <f t="shared" si="448"/>
        <v>5.8587972102039571E-4</v>
      </c>
      <c r="DD41" s="7">
        <f t="shared" si="448"/>
        <v>5.7427852526153013E-4</v>
      </c>
      <c r="DE41" s="7">
        <f t="shared" si="448"/>
        <v>5.6290704856991152E-4</v>
      </c>
      <c r="DF41" s="7">
        <f t="shared" si="448"/>
        <v>5.5176074220324948E-4</v>
      </c>
      <c r="DG41" s="7">
        <f t="shared" si="448"/>
        <v>5.4083514749037086E-4</v>
      </c>
      <c r="DH41" s="7">
        <f t="shared" si="448"/>
        <v>5.3012589404772647E-4</v>
      </c>
      <c r="DI41" s="7">
        <f t="shared" si="448"/>
        <v>5.196286980311451E-4</v>
      </c>
      <c r="DJ41" s="7">
        <f t="shared" si="448"/>
        <v>5.0933936042223907E-4</v>
      </c>
      <c r="DK41" s="7">
        <f t="shared" si="449"/>
        <v>4.9925376534878593E-4</v>
      </c>
      <c r="DL41" s="7">
        <f t="shared" si="449"/>
        <v>4.8936787843828662E-4</v>
      </c>
      <c r="DM41" s="7">
        <f t="shared" si="449"/>
        <v>4.796777452041502E-4</v>
      </c>
      <c r="DN41" s="7">
        <f t="shared" si="449"/>
        <v>4.7017948946388499E-4</v>
      </c>
      <c r="DO41" s="7">
        <f t="shared" si="449"/>
        <v>4.6086931178854744E-4</v>
      </c>
      <c r="DP41" s="7">
        <f t="shared" si="449"/>
        <v>4.5174348798293114E-4</v>
      </c>
      <c r="DQ41" s="7">
        <f t="shared" si="449"/>
        <v>4.4279836759583436E-4</v>
      </c>
      <c r="DR41" s="7">
        <f t="shared" si="449"/>
        <v>4.3403037245983507E-4</v>
      </c>
      <c r="DS41" s="7">
        <f t="shared" si="449"/>
        <v>4.2543599525996721E-4</v>
      </c>
      <c r="DT41" s="7">
        <f t="shared" si="449"/>
        <v>4.1701179813075795E-4</v>
      </c>
      <c r="DU41" s="7">
        <f t="shared" si="449"/>
        <v>4.0875441128103359E-4</v>
      </c>
      <c r="DX41" s="7">
        <f t="shared" si="321"/>
        <v>0</v>
      </c>
      <c r="DY41" s="7">
        <f t="shared" si="322"/>
        <v>0</v>
      </c>
      <c r="DZ41" s="7">
        <f t="shared" si="323"/>
        <v>0</v>
      </c>
      <c r="EA41" s="7">
        <f t="shared" si="324"/>
        <v>0</v>
      </c>
      <c r="EB41" s="7">
        <f t="shared" si="325"/>
        <v>0</v>
      </c>
      <c r="EC41" s="7">
        <f t="shared" si="326"/>
        <v>0</v>
      </c>
      <c r="ED41" s="7">
        <f t="shared" si="327"/>
        <v>0</v>
      </c>
      <c r="EE41" s="7">
        <f t="shared" si="328"/>
        <v>0</v>
      </c>
      <c r="EF41" s="7">
        <f t="shared" si="329"/>
        <v>0</v>
      </c>
      <c r="EG41" s="7">
        <f t="shared" si="330"/>
        <v>0</v>
      </c>
      <c r="EH41" s="7">
        <f t="shared" si="331"/>
        <v>0</v>
      </c>
      <c r="EI41" s="7">
        <f t="shared" si="332"/>
        <v>0</v>
      </c>
      <c r="EJ41" s="7">
        <f t="shared" si="333"/>
        <v>0</v>
      </c>
      <c r="EK41" s="7">
        <f t="shared" si="334"/>
        <v>0</v>
      </c>
      <c r="EL41" s="7">
        <f t="shared" si="335"/>
        <v>0</v>
      </c>
      <c r="EM41" s="7">
        <f t="shared" si="336"/>
        <v>0</v>
      </c>
      <c r="EN41" s="7">
        <f t="shared" si="337"/>
        <v>0</v>
      </c>
      <c r="EO41" s="7">
        <f t="shared" si="338"/>
        <v>0</v>
      </c>
      <c r="EP41" s="7">
        <f t="shared" si="339"/>
        <v>0</v>
      </c>
      <c r="EQ41" s="7">
        <f t="shared" si="340"/>
        <v>0</v>
      </c>
      <c r="ER41" s="7">
        <f t="shared" si="341"/>
        <v>1.9469132908210276E-3</v>
      </c>
      <c r="ES41" s="7">
        <f t="shared" si="342"/>
        <v>1.8668363199632091E-3</v>
      </c>
      <c r="ET41" s="7">
        <f t="shared" si="343"/>
        <v>1.790052932487867E-3</v>
      </c>
      <c r="EU41" s="7">
        <f t="shared" si="344"/>
        <v>1.716427662587775E-3</v>
      </c>
      <c r="EV41" s="7">
        <f t="shared" si="345"/>
        <v>1.6458306161940836E-3</v>
      </c>
      <c r="EW41" s="7">
        <f t="shared" si="346"/>
        <v>1.5781372418094972E-3</v>
      </c>
      <c r="EX41" s="7">
        <f t="shared" si="347"/>
        <v>1.5132281107671395E-3</v>
      </c>
      <c r="EY41" s="7">
        <f t="shared" si="348"/>
        <v>1.4509887065274009E-3</v>
      </c>
      <c r="EZ41" s="7">
        <f t="shared" si="349"/>
        <v>1.3913092226410777E-3</v>
      </c>
      <c r="FA41" s="7">
        <f t="shared" si="350"/>
        <v>1.3340843690223313E-3</v>
      </c>
      <c r="FB41" s="7">
        <f t="shared" si="351"/>
        <v>1.2792131861896216E-3</v>
      </c>
      <c r="FC41" s="7">
        <f t="shared" si="352"/>
        <v>1.2265988671470709E-3</v>
      </c>
      <c r="FD41" s="7">
        <f t="shared" si="353"/>
        <v>1.1761485865917703E-3</v>
      </c>
      <c r="FE41" s="7">
        <f t="shared" si="354"/>
        <v>1.1277733371458888E-3</v>
      </c>
      <c r="FF41" s="7">
        <f t="shared" si="355"/>
        <v>1.0813877723245763E-3</v>
      </c>
      <c r="FG41" s="7">
        <f t="shared" si="356"/>
        <v>1.0369100559626341E-3</v>
      </c>
      <c r="FH41" s="7">
        <f t="shared" si="357"/>
        <v>9.9426171783429588E-4</v>
      </c>
      <c r="FI41" s="7">
        <f t="shared" si="358"/>
        <v>9.5336751521139156E-4</v>
      </c>
      <c r="FJ41" s="7">
        <f t="shared" si="359"/>
        <v>9.1415530011568062E-4</v>
      </c>
      <c r="FK41" s="7">
        <f t="shared" si="360"/>
        <v>8.7655589203109873E-4</v>
      </c>
      <c r="FL41" s="7">
        <f t="shared" si="361"/>
        <v>8.4050295585137507E-4</v>
      </c>
      <c r="FM41" s="7">
        <f t="shared" si="362"/>
        <v>8.0593288484773727E-4</v>
      </c>
      <c r="FN41" s="7">
        <f t="shared" si="363"/>
        <v>7.7278468845009608E-4</v>
      </c>
      <c r="FO41" s="7">
        <f t="shared" si="364"/>
        <v>7.4099988464391769E-4</v>
      </c>
      <c r="FP41" s="7">
        <f t="shared" si="365"/>
        <v>7.1052239679275436E-4</v>
      </c>
      <c r="FQ41" s="7">
        <f t="shared" si="366"/>
        <v>6.8129845470450104E-4</v>
      </c>
      <c r="FR41" s="7">
        <f t="shared" si="367"/>
        <v>6.5327649976687973E-4</v>
      </c>
      <c r="FS41" s="7">
        <f t="shared" si="368"/>
        <v>6.2640709398462785E-4</v>
      </c>
      <c r="FT41" s="7">
        <f t="shared" si="369"/>
        <v>6.0064283275808534E-4</v>
      </c>
      <c r="FU41" s="7">
        <f t="shared" si="370"/>
        <v>5.7593826124918224E-4</v>
      </c>
      <c r="FV41" s="7">
        <f t="shared" si="371"/>
        <v>5.5224979418730456E-4</v>
      </c>
      <c r="FW41" s="7">
        <f t="shared" si="372"/>
        <v>5.2953563897357753E-4</v>
      </c>
      <c r="FX41" s="7">
        <f t="shared" si="373"/>
        <v>5.0775572194790514E-4</v>
      </c>
      <c r="FY41" s="7">
        <f t="shared" si="374"/>
        <v>4.8687161768861341E-4</v>
      </c>
      <c r="FZ41" s="7">
        <f t="shared" si="375"/>
        <v>4.6684648122005001E-4</v>
      </c>
      <c r="GA41" s="7">
        <f t="shared" si="376"/>
        <v>4.4764498300850329E-4</v>
      </c>
      <c r="GB41" s="7">
        <f t="shared" si="377"/>
        <v>4.2923324663173912E-4</v>
      </c>
      <c r="GC41" s="7">
        <f t="shared" si="378"/>
        <v>4.1157878901219196E-4</v>
      </c>
      <c r="GD41" s="7">
        <f t="shared" si="379"/>
        <v>3.9465046310840825E-4</v>
      </c>
      <c r="GE41" s="7">
        <f t="shared" si="380"/>
        <v>3.7841840296358903E-4</v>
      </c>
      <c r="GF41" s="7">
        <f t="shared" si="381"/>
        <v>3.6285397101428699E-4</v>
      </c>
      <c r="GG41" s="7">
        <f t="shared" si="382"/>
        <v>3.4792970756632256E-4</v>
      </c>
      <c r="GH41" s="7">
        <f t="shared" si="383"/>
        <v>3.3361928234876959E-4</v>
      </c>
      <c r="GI41" s="7">
        <f t="shared" si="384"/>
        <v>3.1989744806051429E-4</v>
      </c>
      <c r="GJ41" s="7">
        <f t="shared" si="385"/>
        <v>3.0673999582748335E-4</v>
      </c>
      <c r="GK41" s="7">
        <f t="shared" si="386"/>
        <v>2.9412371249190372E-4</v>
      </c>
      <c r="GL41" s="7">
        <f t="shared" si="387"/>
        <v>2.8202633965827676E-4</v>
      </c>
      <c r="GM41" s="7">
        <f t="shared" si="388"/>
        <v>2.7042653442379129E-4</v>
      </c>
      <c r="GN41" s="7">
        <f t="shared" si="389"/>
        <v>2.593038317239207E-4</v>
      </c>
      <c r="GO41" s="7">
        <f t="shared" si="390"/>
        <v>2.4863860822671734E-4</v>
      </c>
      <c r="GP41" s="7">
        <f t="shared" si="391"/>
        <v>2.3841204771220338E-4</v>
      </c>
      <c r="GQ41" s="7">
        <f t="shared" si="392"/>
        <v>2.2860610787563473E-4</v>
      </c>
      <c r="GR41" s="7">
        <f t="shared" si="393"/>
        <v>2.1920348849623981E-4</v>
      </c>
      <c r="GS41" s="7">
        <f t="shared" si="394"/>
        <v>2.1018760091511441E-4</v>
      </c>
      <c r="GT41" s="7">
        <f t="shared" si="395"/>
        <v>2.0154253876853036E-4</v>
      </c>
      <c r="GU41" s="7">
        <f t="shared" si="396"/>
        <v>1.9325304992500497E-4</v>
      </c>
      <c r="GV41" s="7">
        <f t="shared" si="397"/>
        <v>1.8530450957655035E-4</v>
      </c>
      <c r="GW41" s="7">
        <f t="shared" si="398"/>
        <v>1.7768289443675914E-4</v>
      </c>
      <c r="GX41" s="7">
        <f t="shared" si="399"/>
        <v>1.7037475800006042E-4</v>
      </c>
      <c r="GY41" s="7">
        <f t="shared" si="400"/>
        <v>1.6336720681860649E-4</v>
      </c>
      <c r="GZ41" s="7">
        <f t="shared" si="401"/>
        <v>1.5664787775489922E-4</v>
      </c>
      <c r="HA41" s="7">
        <f t="shared" si="402"/>
        <v>1.5020491616998371E-4</v>
      </c>
      <c r="HB41" s="7">
        <f t="shared" si="403"/>
        <v>1.4402695500882179E-4</v>
      </c>
      <c r="HC41" s="7">
        <f t="shared" si="404"/>
        <v>1.3810309474583099E-4</v>
      </c>
      <c r="HD41" s="7">
        <f t="shared" si="405"/>
        <v>1.3242288415531573E-4</v>
      </c>
      <c r="HE41" s="7">
        <f t="shared" si="406"/>
        <v>1.2697630187278434E-4</v>
      </c>
      <c r="HF41" s="7">
        <f t="shared" si="407"/>
        <v>1.217537387146617E-4</v>
      </c>
      <c r="HG41" s="7">
        <f t="shared" si="408"/>
        <v>1.1674598072520808E-4</v>
      </c>
      <c r="HH41" s="7">
        <f t="shared" si="409"/>
        <v>1.1194419292069846E-4</v>
      </c>
      <c r="HI41" s="7">
        <f t="shared" si="410"/>
        <v>1.0733990370223549E-4</v>
      </c>
      <c r="HJ41" s="7">
        <f t="shared" si="411"/>
        <v>1.0292498990963271E-4</v>
      </c>
      <c r="HK41" s="7">
        <f t="shared" si="412"/>
        <v>9.8691662490074973E-5</v>
      </c>
      <c r="HL41" s="7">
        <f t="shared" si="413"/>
        <v>9.4632452756192764E-5</v>
      </c>
      <c r="HM41" s="7">
        <f t="shared" si="414"/>
        <v>9.0740199209365748E-5</v>
      </c>
      <c r="HN41" s="7">
        <f t="shared" si="415"/>
        <v>8.7008034904988735E-5</v>
      </c>
      <c r="HO41" s="7">
        <f t="shared" si="416"/>
        <v>8.3429375337389075E-5</v>
      </c>
      <c r="HP41" s="7">
        <f t="shared" si="417"/>
        <v>7.9997906823061601E-5</v>
      </c>
      <c r="HQ41" s="7">
        <f t="shared" si="418"/>
        <v>7.6707575361687773E-5</v>
      </c>
      <c r="HR41" s="7">
        <f t="shared" si="419"/>
        <v>7.355257595530804E-5</v>
      </c>
      <c r="HS41" s="7">
        <f t="shared" si="420"/>
        <v>7.0527342366808295E-5</v>
      </c>
      <c r="HT41" s="7">
        <f t="shared" si="421"/>
        <v>6.7626537299621007E-5</v>
      </c>
    </row>
    <row r="42" spans="1:228" x14ac:dyDescent="0.3">
      <c r="A42" s="7">
        <f t="shared" si="439"/>
        <v>20</v>
      </c>
      <c r="B42" s="188">
        <v>0</v>
      </c>
      <c r="C42" s="188">
        <f t="shared" si="422"/>
        <v>0.10021286522952651</v>
      </c>
      <c r="D42" s="188">
        <f t="shared" si="423"/>
        <v>1.2653263074519406E-2</v>
      </c>
      <c r="E42" s="188">
        <f t="shared" si="424"/>
        <v>3.6522917084141071E-2</v>
      </c>
      <c r="F42" s="188">
        <f t="shared" si="425"/>
        <v>0.18626656029526498</v>
      </c>
      <c r="G42" s="188">
        <f t="shared" si="426"/>
        <v>3.3399232192663504E-2</v>
      </c>
      <c r="H42" s="188">
        <f t="shared" si="427"/>
        <v>9.3648505343951478E-4</v>
      </c>
      <c r="I42" s="188">
        <f t="shared" si="428"/>
        <v>0</v>
      </c>
      <c r="J42" s="188">
        <f t="shared" si="429"/>
        <v>1.6933323663205907E-2</v>
      </c>
      <c r="K42" s="188">
        <f t="shared" si="430"/>
        <v>2.9449258544705925E-3</v>
      </c>
      <c r="L42" s="188">
        <f t="shared" si="431"/>
        <v>3.2776976870383015E-2</v>
      </c>
      <c r="M42" s="188">
        <f t="shared" si="432"/>
        <v>3.6449322058589766E-3</v>
      </c>
      <c r="N42" s="188">
        <f t="shared" si="433"/>
        <v>2.2477081936130353E-2</v>
      </c>
      <c r="O42" s="188">
        <f t="shared" si="434"/>
        <v>1.2149774019529923E-3</v>
      </c>
      <c r="P42" s="188">
        <f t="shared" si="435"/>
        <v>0.11799711673337886</v>
      </c>
      <c r="Q42" s="188">
        <f t="shared" si="436"/>
        <v>2.4372295581802116E-3</v>
      </c>
      <c r="R42" s="188">
        <f t="shared" si="307"/>
        <v>0.57041788715311592</v>
      </c>
      <c r="S42" s="188">
        <f t="shared" si="308"/>
        <v>5.7041788715311598E-2</v>
      </c>
      <c r="T42" s="188">
        <f t="shared" si="309"/>
        <v>5.7041788715311598E-2</v>
      </c>
      <c r="U42" s="188">
        <f t="shared" si="310"/>
        <v>0.45633430972249278</v>
      </c>
      <c r="V42" s="188">
        <f t="shared" si="437"/>
        <v>5.0895509900962949E-2</v>
      </c>
      <c r="W42" s="188">
        <f t="shared" si="438"/>
        <v>3.946363562519245E-2</v>
      </c>
      <c r="Y42" s="7">
        <f t="shared" ref="Y42:AH51" si="450">IF(Y$20&gt;$A42,$U42*($E$8*(1-$E$9))*((EXP(-$E$10*(Y$20-$A42-1))-EXP(-$E$10*(Y$20-$A42)))),0)</f>
        <v>0</v>
      </c>
      <c r="Z42" s="7">
        <f t="shared" si="450"/>
        <v>0</v>
      </c>
      <c r="AA42" s="7">
        <f t="shared" si="450"/>
        <v>0</v>
      </c>
      <c r="AB42" s="7">
        <f t="shared" si="450"/>
        <v>0</v>
      </c>
      <c r="AC42" s="7">
        <f t="shared" si="450"/>
        <v>0</v>
      </c>
      <c r="AD42" s="7">
        <f t="shared" si="450"/>
        <v>0</v>
      </c>
      <c r="AE42" s="7">
        <f t="shared" si="450"/>
        <v>0</v>
      </c>
      <c r="AF42" s="7">
        <f t="shared" si="450"/>
        <v>0</v>
      </c>
      <c r="AG42" s="7">
        <f t="shared" si="450"/>
        <v>0</v>
      </c>
      <c r="AH42" s="7">
        <f t="shared" si="450"/>
        <v>0</v>
      </c>
      <c r="AI42" s="7">
        <f t="shared" ref="AI42:AR51" si="451">IF(AI$20&gt;$A42,$U42*($E$8*(1-$E$9))*((EXP(-$E$10*(AI$20-$A42-1))-EXP(-$E$10*(AI$20-$A42)))),0)</f>
        <v>0</v>
      </c>
      <c r="AJ42" s="7">
        <f t="shared" si="451"/>
        <v>0</v>
      </c>
      <c r="AK42" s="7">
        <f t="shared" si="451"/>
        <v>0</v>
      </c>
      <c r="AL42" s="7">
        <f t="shared" si="451"/>
        <v>0</v>
      </c>
      <c r="AM42" s="7">
        <f t="shared" si="451"/>
        <v>0</v>
      </c>
      <c r="AN42" s="7">
        <f t="shared" si="451"/>
        <v>0</v>
      </c>
      <c r="AO42" s="7">
        <f t="shared" si="451"/>
        <v>0</v>
      </c>
      <c r="AP42" s="7">
        <f t="shared" si="451"/>
        <v>0</v>
      </c>
      <c r="AQ42" s="7">
        <f t="shared" si="451"/>
        <v>0</v>
      </c>
      <c r="AR42" s="7">
        <f t="shared" si="451"/>
        <v>0</v>
      </c>
      <c r="AS42" s="7">
        <f t="shared" ref="AS42:BB51" si="452">IF(AS$20&gt;$A42,$U42*($E$8*(1-$E$9))*((EXP(-$E$10*(AS$20-$A42-1))-EXP(-$E$10*(AS$20-$A42)))),0)</f>
        <v>0</v>
      </c>
      <c r="AT42" s="7">
        <f t="shared" si="452"/>
        <v>1.9517813456007048E-3</v>
      </c>
      <c r="AU42" s="7">
        <f t="shared" si="452"/>
        <v>1.9131334855426781E-3</v>
      </c>
      <c r="AV42" s="7">
        <f t="shared" si="452"/>
        <v>1.8752509043876591E-3</v>
      </c>
      <c r="AW42" s="7">
        <f t="shared" si="452"/>
        <v>1.8381184485980844E-3</v>
      </c>
      <c r="AX42" s="7">
        <f t="shared" si="452"/>
        <v>1.8017212646965126E-3</v>
      </c>
      <c r="AY42" s="7">
        <f t="shared" si="452"/>
        <v>1.7660447933240864E-3</v>
      </c>
      <c r="AZ42" s="7">
        <f t="shared" si="452"/>
        <v>1.7310747634165669E-3</v>
      </c>
      <c r="BA42" s="7">
        <f t="shared" si="452"/>
        <v>1.6967971864957341E-3</v>
      </c>
      <c r="BB42" s="7">
        <f t="shared" si="452"/>
        <v>1.6631983510737537E-3</v>
      </c>
      <c r="BC42" s="7">
        <f t="shared" ref="BC42:BL51" si="453">IF(BC$20&gt;$A42,$U42*($E$8*(1-$E$9))*((EXP(-$E$10*(BC$20-$A42-1))-EXP(-$E$10*(BC$20-$A42)))),0)</f>
        <v>1.6302648171684754E-3</v>
      </c>
      <c r="BD42" s="7">
        <f t="shared" si="453"/>
        <v>1.5979834109272133E-3</v>
      </c>
      <c r="BE42" s="7">
        <f t="shared" si="453"/>
        <v>1.5663412193570576E-3</v>
      </c>
      <c r="BF42" s="7">
        <f t="shared" si="453"/>
        <v>1.535325585159487E-3</v>
      </c>
      <c r="BG42" s="7">
        <f t="shared" si="453"/>
        <v>1.5049241016672358E-3</v>
      </c>
      <c r="BH42" s="7">
        <f t="shared" si="453"/>
        <v>1.475124607881586E-3</v>
      </c>
      <c r="BI42" s="7">
        <f t="shared" si="453"/>
        <v>1.4459151836076793E-3</v>
      </c>
      <c r="BJ42" s="7">
        <f t="shared" si="453"/>
        <v>1.4172841446863486E-3</v>
      </c>
      <c r="BK42" s="7">
        <f t="shared" si="453"/>
        <v>1.3892200383202478E-3</v>
      </c>
      <c r="BL42" s="7">
        <f t="shared" si="453"/>
        <v>1.3617116384926696E-3</v>
      </c>
      <c r="BM42" s="7">
        <f t="shared" ref="BM42:BV51" si="454">IF(BM$20&gt;$A42,$U42*($E$8*(1-$E$9))*((EXP(-$E$10*(BM$20-$A42-1))-EXP(-$E$10*(BM$20-$A42)))),0)</f>
        <v>1.3347479414768776E-3</v>
      </c>
      <c r="BN42" s="7">
        <f t="shared" si="454"/>
        <v>1.3083181614345692E-3</v>
      </c>
      <c r="BO42" s="7">
        <f t="shared" si="454"/>
        <v>1.2824117261012841E-3</v>
      </c>
      <c r="BP42" s="7">
        <f t="shared" si="454"/>
        <v>1.2570182725575195E-3</v>
      </c>
      <c r="BQ42" s="7">
        <f t="shared" si="454"/>
        <v>1.2321276430832229E-3</v>
      </c>
      <c r="BR42" s="7">
        <f t="shared" si="454"/>
        <v>1.2077298810947532E-3</v>
      </c>
      <c r="BS42" s="7">
        <f t="shared" si="454"/>
        <v>1.1838152271620001E-3</v>
      </c>
      <c r="BT42" s="7">
        <f t="shared" si="454"/>
        <v>1.1603741151045379E-3</v>
      </c>
      <c r="BU42" s="7">
        <f t="shared" si="454"/>
        <v>1.137397168164961E-3</v>
      </c>
      <c r="BV42" s="7">
        <f t="shared" si="454"/>
        <v>1.1148751952581538E-3</v>
      </c>
      <c r="BW42" s="7">
        <f t="shared" ref="BW42:CF51" si="455">IF(BW$20&gt;$A42,$U42*($E$8*(1-$E$9))*((EXP(-$E$10*(BW$20-$A42-1))-EXP(-$E$10*(BW$20-$A42)))),0)</f>
        <v>1.0927991872946594E-3</v>
      </c>
      <c r="BX42" s="7">
        <f t="shared" si="455"/>
        <v>1.0711603135769182E-3</v>
      </c>
      <c r="BY42" s="7">
        <f t="shared" si="455"/>
        <v>1.0499499182669448E-3</v>
      </c>
      <c r="BZ42" s="7">
        <f t="shared" si="455"/>
        <v>1.029159516923801E-3</v>
      </c>
      <c r="CA42" s="7">
        <f t="shared" si="455"/>
        <v>1.0087807931097265E-3</v>
      </c>
      <c r="CB42" s="7">
        <f t="shared" si="455"/>
        <v>9.8880559506348822E-4</v>
      </c>
      <c r="CC42" s="7">
        <f t="shared" si="455"/>
        <v>9.692259324395224E-4</v>
      </c>
      <c r="CD42" s="7">
        <f t="shared" si="455"/>
        <v>9.5003397311173342E-4</v>
      </c>
      <c r="CE42" s="7">
        <f t="shared" si="455"/>
        <v>9.3122204004046248E-4</v>
      </c>
      <c r="CF42" s="7">
        <f t="shared" si="455"/>
        <v>9.1278260820167533E-4</v>
      </c>
      <c r="CG42" s="7">
        <f t="shared" ref="CG42:CP51" si="456">IF(CG$20&gt;$A42,$U42*($E$8*(1-$E$9))*((EXP(-$E$10*(CG$20-$A42-1))-EXP(-$E$10*(CG$20-$A42)))),0)</f>
        <v>8.9470830157675882E-4</v>
      </c>
      <c r="CH42" s="7">
        <f t="shared" si="456"/>
        <v>8.7699189020207799E-4</v>
      </c>
      <c r="CI42" s="7">
        <f t="shared" si="456"/>
        <v>8.5962628727685687E-4</v>
      </c>
      <c r="CJ42" s="7">
        <f t="shared" si="456"/>
        <v>8.4260454632839469E-4</v>
      </c>
      <c r="CK42" s="7">
        <f t="shared" si="456"/>
        <v>8.2591985843332935E-4</v>
      </c>
      <c r="CL42" s="7">
        <f t="shared" si="456"/>
        <v>8.0956554949405458E-4</v>
      </c>
      <c r="CM42" s="7">
        <f t="shared" si="456"/>
        <v>7.9353507756892865E-4</v>
      </c>
      <c r="CN42" s="7">
        <f t="shared" si="456"/>
        <v>7.7782203025543223E-4</v>
      </c>
      <c r="CO42" s="7">
        <f t="shared" si="456"/>
        <v>7.6242012212513702E-4</v>
      </c>
      <c r="CP42" s="7">
        <f t="shared" si="456"/>
        <v>7.4732319220944025E-4</v>
      </c>
      <c r="CQ42" s="7">
        <f t="shared" ref="CQ42:CZ51" si="457">IF(CQ$20&gt;$A42,$U42*($E$8*(1-$E$9))*((EXP(-$E$10*(CQ$20-$A42-1))-EXP(-$E$10*(CQ$20-$A42)))),0)</f>
        <v>7.3252520153506396E-4</v>
      </c>
      <c r="CR42" s="7">
        <f t="shared" si="457"/>
        <v>7.1802023070843184E-4</v>
      </c>
      <c r="CS42" s="7">
        <f t="shared" si="457"/>
        <v>7.0380247754781424E-4</v>
      </c>
      <c r="CT42" s="7">
        <f t="shared" si="457"/>
        <v>6.8986625476238027E-4</v>
      </c>
      <c r="CU42" s="7">
        <f t="shared" si="457"/>
        <v>6.7620598767718053E-4</v>
      </c>
      <c r="CV42" s="7">
        <f t="shared" si="457"/>
        <v>6.6281621200325273E-4</v>
      </c>
      <c r="CW42" s="7">
        <f t="shared" si="457"/>
        <v>6.4969157165180227E-4</v>
      </c>
      <c r="CX42" s="7">
        <f t="shared" si="457"/>
        <v>6.3682681659167964E-4</v>
      </c>
      <c r="CY42" s="7">
        <f t="shared" si="457"/>
        <v>6.2421680074931801E-4</v>
      </c>
      <c r="CZ42" s="7">
        <f t="shared" si="457"/>
        <v>6.1185647995027639E-4</v>
      </c>
      <c r="DA42" s="7">
        <f t="shared" ref="DA42:DJ51" si="458">IF(DA$20&gt;$A42,$U42*($E$8*(1-$E$9))*((EXP(-$E$10*(DA$20-$A42-1))-EXP(-$E$10*(DA$20-$A42)))),0)</f>
        <v>5.9974090990139921E-4</v>
      </c>
      <c r="DB42" s="7">
        <f t="shared" si="458"/>
        <v>5.8786524421314365E-4</v>
      </c>
      <c r="DC42" s="7">
        <f t="shared" si="458"/>
        <v>5.7622473246087469E-4</v>
      </c>
      <c r="DD42" s="7">
        <f t="shared" si="458"/>
        <v>5.6481471828468202E-4</v>
      </c>
      <c r="DE42" s="7">
        <f t="shared" si="458"/>
        <v>5.5363063752678012E-4</v>
      </c>
      <c r="DF42" s="7">
        <f t="shared" si="458"/>
        <v>5.4266801640572276E-4</v>
      </c>
      <c r="DG42" s="7">
        <f t="shared" si="458"/>
        <v>5.3192246972689897E-4</v>
      </c>
      <c r="DH42" s="7">
        <f t="shared" si="458"/>
        <v>5.2138969912835431E-4</v>
      </c>
      <c r="DI42" s="7">
        <f t="shared" si="458"/>
        <v>5.110654913614228E-4</v>
      </c>
      <c r="DJ42" s="7">
        <f t="shared" si="458"/>
        <v>5.0094571660533739E-4</v>
      </c>
      <c r="DK42" s="7">
        <f t="shared" ref="DK42:DU51" si="459">IF(DK$20&gt;$A42,$U42*($E$8*(1-$E$9))*((EXP(-$E$10*(DK$20-$A42-1))-EXP(-$E$10*(DK$20-$A42)))),0)</f>
        <v>4.9102632681524792E-4</v>
      </c>
      <c r="DL42" s="7">
        <f t="shared" si="459"/>
        <v>4.8130335410299132E-4</v>
      </c>
      <c r="DM42" s="7">
        <f t="shared" si="459"/>
        <v>4.7177290914984788E-4</v>
      </c>
      <c r="DN42" s="7">
        <f t="shared" si="459"/>
        <v>4.6243117965074943E-4</v>
      </c>
      <c r="DO42" s="7">
        <f t="shared" si="459"/>
        <v>4.5327442878934359E-4</v>
      </c>
      <c r="DP42" s="7">
        <f t="shared" si="459"/>
        <v>4.4429899374319172E-4</v>
      </c>
      <c r="DQ42" s="7">
        <f t="shared" si="459"/>
        <v>4.3550128421860251E-4</v>
      </c>
      <c r="DR42" s="7">
        <f t="shared" si="459"/>
        <v>4.2687778101446148E-4</v>
      </c>
      <c r="DS42" s="7">
        <f t="shared" si="459"/>
        <v>4.1842503461450798E-4</v>
      </c>
      <c r="DT42" s="7">
        <f t="shared" si="459"/>
        <v>4.101396638074739E-4</v>
      </c>
      <c r="DU42" s="7">
        <f t="shared" si="459"/>
        <v>4.0201835433456362E-4</v>
      </c>
      <c r="DX42" s="7">
        <f t="shared" si="321"/>
        <v>0</v>
      </c>
      <c r="DY42" s="7">
        <f t="shared" si="322"/>
        <v>0</v>
      </c>
      <c r="DZ42" s="7">
        <f t="shared" si="323"/>
        <v>0</v>
      </c>
      <c r="EA42" s="7">
        <f t="shared" si="324"/>
        <v>0</v>
      </c>
      <c r="EB42" s="7">
        <f t="shared" si="325"/>
        <v>0</v>
      </c>
      <c r="EC42" s="7">
        <f t="shared" si="326"/>
        <v>0</v>
      </c>
      <c r="ED42" s="7">
        <f t="shared" si="327"/>
        <v>0</v>
      </c>
      <c r="EE42" s="7">
        <f t="shared" si="328"/>
        <v>0</v>
      </c>
      <c r="EF42" s="7">
        <f t="shared" si="329"/>
        <v>0</v>
      </c>
      <c r="EG42" s="7">
        <f t="shared" si="330"/>
        <v>0</v>
      </c>
      <c r="EH42" s="7">
        <f t="shared" si="331"/>
        <v>0</v>
      </c>
      <c r="EI42" s="7">
        <f t="shared" si="332"/>
        <v>0</v>
      </c>
      <c r="EJ42" s="7">
        <f t="shared" si="333"/>
        <v>0</v>
      </c>
      <c r="EK42" s="7">
        <f t="shared" si="334"/>
        <v>0</v>
      </c>
      <c r="EL42" s="7">
        <f t="shared" si="335"/>
        <v>0</v>
      </c>
      <c r="EM42" s="7">
        <f t="shared" si="336"/>
        <v>0</v>
      </c>
      <c r="EN42" s="7">
        <f t="shared" si="337"/>
        <v>0</v>
      </c>
      <c r="EO42" s="7">
        <f t="shared" si="338"/>
        <v>0</v>
      </c>
      <c r="EP42" s="7">
        <f t="shared" si="339"/>
        <v>0</v>
      </c>
      <c r="EQ42" s="7">
        <f t="shared" si="340"/>
        <v>0</v>
      </c>
      <c r="ER42" s="7">
        <f t="shared" si="341"/>
        <v>0</v>
      </c>
      <c r="ES42" s="7">
        <f t="shared" si="342"/>
        <v>1.8769130291189941E-3</v>
      </c>
      <c r="ET42" s="7">
        <f t="shared" si="343"/>
        <v>1.7997151843849638E-3</v>
      </c>
      <c r="EU42" s="7">
        <f t="shared" si="344"/>
        <v>1.7256925039441789E-3</v>
      </c>
      <c r="EV42" s="7">
        <f t="shared" si="345"/>
        <v>1.6547143925925377E-3</v>
      </c>
      <c r="EW42" s="7">
        <f t="shared" si="346"/>
        <v>1.5866556265353401E-3</v>
      </c>
      <c r="EX42" s="7">
        <f t="shared" si="347"/>
        <v>1.5213961324600385E-3</v>
      </c>
      <c r="EY42" s="7">
        <f t="shared" si="348"/>
        <v>1.4588207756957849E-3</v>
      </c>
      <c r="EZ42" s="7">
        <f t="shared" si="349"/>
        <v>1.3988191570859974E-3</v>
      </c>
      <c r="FA42" s="7">
        <f t="shared" si="350"/>
        <v>1.3412854182156338E-3</v>
      </c>
      <c r="FB42" s="7">
        <f t="shared" si="351"/>
        <v>1.2861180546495049E-3</v>
      </c>
      <c r="FC42" s="7">
        <f t="shared" si="352"/>
        <v>1.2332197368520789E-3</v>
      </c>
      <c r="FD42" s="7">
        <f t="shared" si="353"/>
        <v>1.1824971384730096E-3</v>
      </c>
      <c r="FE42" s="7">
        <f t="shared" si="354"/>
        <v>1.1338607716952058E-3</v>
      </c>
      <c r="FF42" s="7">
        <f t="shared" si="355"/>
        <v>1.0872248293551301E-3</v>
      </c>
      <c r="FG42" s="7">
        <f t="shared" si="356"/>
        <v>1.04250703355671E-3</v>
      </c>
      <c r="FH42" s="7">
        <f t="shared" si="357"/>
        <v>9.9962849051179418E-4</v>
      </c>
      <c r="FI42" s="7">
        <f t="shared" si="358"/>
        <v>9.5851355135105002E-4</v>
      </c>
      <c r="FJ42" s="7">
        <f t="shared" si="359"/>
        <v>9.1908967865973301E-4</v>
      </c>
      <c r="FK42" s="7">
        <f t="shared" si="360"/>
        <v>8.8128731850289227E-4</v>
      </c>
      <c r="FL42" s="7">
        <f t="shared" si="361"/>
        <v>8.4503977771418386E-4</v>
      </c>
      <c r="FM42" s="7">
        <f t="shared" si="362"/>
        <v>8.102831062318178E-4</v>
      </c>
      <c r="FN42" s="7">
        <f t="shared" si="363"/>
        <v>7.769559842740986E-4</v>
      </c>
      <c r="FO42" s="7">
        <f t="shared" si="364"/>
        <v>7.4499961415538062E-4</v>
      </c>
      <c r="FP42" s="7">
        <f t="shared" si="365"/>
        <v>7.1435761655175376E-4</v>
      </c>
      <c r="FQ42" s="7">
        <f t="shared" si="366"/>
        <v>6.8497593103326773E-4</v>
      </c>
      <c r="FR42" s="7">
        <f t="shared" si="367"/>
        <v>6.5680272068729972E-4</v>
      </c>
      <c r="FS42" s="7">
        <f t="shared" si="368"/>
        <v>6.2978828066484385E-4</v>
      </c>
      <c r="FT42" s="7">
        <f t="shared" si="369"/>
        <v>6.0388495048822031E-4</v>
      </c>
      <c r="FU42" s="7">
        <f t="shared" si="370"/>
        <v>5.7904702996566305E-4</v>
      </c>
      <c r="FV42" s="7">
        <f t="shared" si="371"/>
        <v>5.5523069856432562E-4</v>
      </c>
      <c r="FW42" s="7">
        <f t="shared" si="372"/>
        <v>5.3239393809948507E-4</v>
      </c>
      <c r="FX42" s="7">
        <f t="shared" si="373"/>
        <v>5.1049645860357128E-4</v>
      </c>
      <c r="FY42" s="7">
        <f t="shared" si="374"/>
        <v>4.8949962724423725E-4</v>
      </c>
      <c r="FZ42" s="7">
        <f t="shared" si="375"/>
        <v>4.6936640016599683E-4</v>
      </c>
      <c r="GA42" s="7">
        <f t="shared" si="376"/>
        <v>4.5006125713526504E-4</v>
      </c>
      <c r="GB42" s="7">
        <f t="shared" si="377"/>
        <v>4.3155013887346568E-4</v>
      </c>
      <c r="GC42" s="7">
        <f t="shared" si="378"/>
        <v>4.1380038696762719E-4</v>
      </c>
      <c r="GD42" s="7">
        <f t="shared" si="379"/>
        <v>3.9678068625245894E-4</v>
      </c>
      <c r="GE42" s="7">
        <f t="shared" si="380"/>
        <v>3.8046100956229406E-4</v>
      </c>
      <c r="GF42" s="7">
        <f t="shared" si="381"/>
        <v>3.6481256475538303E-4</v>
      </c>
      <c r="GG42" s="7">
        <f t="shared" si="382"/>
        <v>3.4980774391707979E-4</v>
      </c>
      <c r="GH42" s="7">
        <f t="shared" si="383"/>
        <v>3.3542007465232475E-4</v>
      </c>
      <c r="GI42" s="7">
        <f t="shared" si="384"/>
        <v>3.2162417338148209E-4</v>
      </c>
      <c r="GJ42" s="7">
        <f t="shared" si="385"/>
        <v>3.083957005571083E-4</v>
      </c>
      <c r="GK42" s="7">
        <f t="shared" si="386"/>
        <v>2.9571131772269233E-4</v>
      </c>
      <c r="GL42" s="7">
        <f t="shared" si="387"/>
        <v>2.8354864633755818E-4</v>
      </c>
      <c r="GM42" s="7">
        <f t="shared" si="388"/>
        <v>2.7188622829531992E-4</v>
      </c>
      <c r="GN42" s="7">
        <f t="shared" si="389"/>
        <v>2.6070348806621238E-4</v>
      </c>
      <c r="GO42" s="7">
        <f t="shared" si="390"/>
        <v>2.4998069639653285E-4</v>
      </c>
      <c r="GP42" s="7">
        <f t="shared" si="391"/>
        <v>2.3969893550109743E-4</v>
      </c>
      <c r="GQ42" s="7">
        <f t="shared" si="392"/>
        <v>2.2984006568739829E-4</v>
      </c>
      <c r="GR42" s="7">
        <f t="shared" si="393"/>
        <v>2.2038669335243868E-4</v>
      </c>
      <c r="GS42" s="7">
        <f t="shared" si="394"/>
        <v>2.1132214029594853E-4</v>
      </c>
      <c r="GT42" s="7">
        <f t="shared" si="395"/>
        <v>2.0263041429568568E-4</v>
      </c>
      <c r="GU42" s="7">
        <f t="shared" si="396"/>
        <v>1.9429618089301351E-4</v>
      </c>
      <c r="GV42" s="7">
        <f t="shared" si="397"/>
        <v>1.8630473633895832E-4</v>
      </c>
      <c r="GW42" s="7">
        <f t="shared" si="398"/>
        <v>1.7864198165294909E-4</v>
      </c>
      <c r="GX42" s="7">
        <f t="shared" si="399"/>
        <v>1.7129439774859754E-4</v>
      </c>
      <c r="GY42" s="7">
        <f t="shared" si="400"/>
        <v>1.6424902158249482E-4</v>
      </c>
      <c r="GZ42" s="7">
        <f t="shared" si="401"/>
        <v>1.5749342328405056E-4</v>
      </c>
      <c r="HA42" s="7">
        <f t="shared" si="402"/>
        <v>1.5101568422598918E-4</v>
      </c>
      <c r="HB42" s="7">
        <f t="shared" si="403"/>
        <v>1.4480437599677606E-4</v>
      </c>
      <c r="HC42" s="7">
        <f t="shared" si="404"/>
        <v>1.3884854023796524E-4</v>
      </c>
      <c r="HD42" s="7">
        <f t="shared" si="405"/>
        <v>1.3313766931078648E-4</v>
      </c>
      <c r="HE42" s="7">
        <f t="shared" si="406"/>
        <v>1.2766168775796562E-4</v>
      </c>
      <c r="HF42" s="7">
        <f t="shared" si="407"/>
        <v>1.2241093452799466E-4</v>
      </c>
      <c r="HG42" s="7">
        <f t="shared" si="408"/>
        <v>1.1737614593053046E-4</v>
      </c>
      <c r="HH42" s="7">
        <f t="shared" si="409"/>
        <v>1.1254843929285244E-4</v>
      </c>
      <c r="HI42" s="7">
        <f t="shared" si="410"/>
        <v>1.0791929728851173E-4</v>
      </c>
      <c r="HJ42" s="7">
        <f t="shared" si="411"/>
        <v>1.034805529105734E-4</v>
      </c>
      <c r="HK42" s="7">
        <f t="shared" si="412"/>
        <v>9.9224375062879487E-5</v>
      </c>
      <c r="HL42" s="7">
        <f t="shared" si="413"/>
        <v>9.5143254743985421E-5</v>
      </c>
      <c r="HM42" s="7">
        <f t="shared" si="414"/>
        <v>9.1229991799318159E-5</v>
      </c>
      <c r="HN42" s="7">
        <f t="shared" si="415"/>
        <v>8.7477682218240968E-5</v>
      </c>
      <c r="HO42" s="7">
        <f t="shared" si="416"/>
        <v>8.3879705953594899E-5</v>
      </c>
      <c r="HP42" s="7">
        <f t="shared" si="417"/>
        <v>8.0429715242207527E-5</v>
      </c>
      <c r="HQ42" s="7">
        <f t="shared" si="418"/>
        <v>7.7121623405802833E-5</v>
      </c>
      <c r="HR42" s="7">
        <f t="shared" si="419"/>
        <v>7.3949594112516568E-5</v>
      </c>
      <c r="HS42" s="7">
        <f t="shared" si="420"/>
        <v>7.0908031080092241E-5</v>
      </c>
      <c r="HT42" s="7">
        <f t="shared" si="421"/>
        <v>6.7991568202596011E-5</v>
      </c>
    </row>
    <row r="43" spans="1:228" x14ac:dyDescent="0.3">
      <c r="A43" s="7">
        <f t="shared" si="439"/>
        <v>21</v>
      </c>
      <c r="B43" s="188">
        <v>0</v>
      </c>
      <c r="C43" s="188">
        <f t="shared" si="422"/>
        <v>9.9520644405685296E-2</v>
      </c>
      <c r="D43" s="188">
        <f t="shared" si="423"/>
        <v>1.2528587459673857E-2</v>
      </c>
      <c r="E43" s="188">
        <f t="shared" si="424"/>
        <v>3.447304325992407E-2</v>
      </c>
      <c r="F43" s="188">
        <f t="shared" si="425"/>
        <v>0.18201222617847726</v>
      </c>
      <c r="G43" s="188">
        <f t="shared" si="426"/>
        <v>3.3055482288608773E-2</v>
      </c>
      <c r="H43" s="188">
        <f t="shared" si="427"/>
        <v>8.8392418615189925E-4</v>
      </c>
      <c r="I43" s="188">
        <f t="shared" si="428"/>
        <v>0</v>
      </c>
      <c r="J43" s="188">
        <f t="shared" si="429"/>
        <v>1.6546566016225207E-2</v>
      </c>
      <c r="K43" s="188">
        <f t="shared" si="430"/>
        <v>2.8776636549956883E-3</v>
      </c>
      <c r="L43" s="188">
        <f t="shared" si="431"/>
        <v>3.0937346515316478E-2</v>
      </c>
      <c r="M43" s="188">
        <f t="shared" si="432"/>
        <v>3.2472654299082085E-3</v>
      </c>
      <c r="N43" s="188">
        <f t="shared" si="433"/>
        <v>2.0024803484433949E-2</v>
      </c>
      <c r="O43" s="188">
        <f t="shared" si="434"/>
        <v>1.0824218099694028E-3</v>
      </c>
      <c r="P43" s="188">
        <f t="shared" si="435"/>
        <v>0.1113744474551393</v>
      </c>
      <c r="Q43" s="188">
        <f t="shared" si="436"/>
        <v>1.8668768441184524E-3</v>
      </c>
      <c r="R43" s="188">
        <f t="shared" si="307"/>
        <v>0.55043129898862797</v>
      </c>
      <c r="S43" s="188">
        <f t="shared" si="308"/>
        <v>5.50431298988628E-2</v>
      </c>
      <c r="T43" s="188">
        <f t="shared" si="309"/>
        <v>5.50431298988628E-2</v>
      </c>
      <c r="U43" s="188">
        <f t="shared" si="310"/>
        <v>0.4403450391909024</v>
      </c>
      <c r="V43" s="188">
        <f t="shared" si="437"/>
        <v>5.18394926277954E-2</v>
      </c>
      <c r="W43" s="188">
        <f t="shared" si="438"/>
        <v>3.9717400661639771E-2</v>
      </c>
      <c r="Y43" s="7">
        <f t="shared" si="450"/>
        <v>0</v>
      </c>
      <c r="Z43" s="7">
        <f t="shared" si="450"/>
        <v>0</v>
      </c>
      <c r="AA43" s="7">
        <f t="shared" si="450"/>
        <v>0</v>
      </c>
      <c r="AB43" s="7">
        <f t="shared" si="450"/>
        <v>0</v>
      </c>
      <c r="AC43" s="7">
        <f t="shared" si="450"/>
        <v>0</v>
      </c>
      <c r="AD43" s="7">
        <f t="shared" si="450"/>
        <v>0</v>
      </c>
      <c r="AE43" s="7">
        <f t="shared" si="450"/>
        <v>0</v>
      </c>
      <c r="AF43" s="7">
        <f t="shared" si="450"/>
        <v>0</v>
      </c>
      <c r="AG43" s="7">
        <f t="shared" si="450"/>
        <v>0</v>
      </c>
      <c r="AH43" s="7">
        <f t="shared" si="450"/>
        <v>0</v>
      </c>
      <c r="AI43" s="7">
        <f t="shared" si="451"/>
        <v>0</v>
      </c>
      <c r="AJ43" s="7">
        <f t="shared" si="451"/>
        <v>0</v>
      </c>
      <c r="AK43" s="7">
        <f t="shared" si="451"/>
        <v>0</v>
      </c>
      <c r="AL43" s="7">
        <f t="shared" si="451"/>
        <v>0</v>
      </c>
      <c r="AM43" s="7">
        <f t="shared" si="451"/>
        <v>0</v>
      </c>
      <c r="AN43" s="7">
        <f t="shared" si="451"/>
        <v>0</v>
      </c>
      <c r="AO43" s="7">
        <f t="shared" si="451"/>
        <v>0</v>
      </c>
      <c r="AP43" s="7">
        <f t="shared" si="451"/>
        <v>0</v>
      </c>
      <c r="AQ43" s="7">
        <f t="shared" si="451"/>
        <v>0</v>
      </c>
      <c r="AR43" s="7">
        <f t="shared" si="451"/>
        <v>0</v>
      </c>
      <c r="AS43" s="7">
        <f t="shared" si="452"/>
        <v>0</v>
      </c>
      <c r="AT43" s="7">
        <f t="shared" si="452"/>
        <v>0</v>
      </c>
      <c r="AU43" s="7">
        <f t="shared" si="452"/>
        <v>1.8833938514140436E-3</v>
      </c>
      <c r="AV43" s="7">
        <f t="shared" si="452"/>
        <v>1.8461001544701396E-3</v>
      </c>
      <c r="AW43" s="7">
        <f t="shared" si="452"/>
        <v>1.8095449222030244E-3</v>
      </c>
      <c r="AX43" s="7">
        <f t="shared" si="452"/>
        <v>1.7737135320323879E-3</v>
      </c>
      <c r="AY43" s="7">
        <f t="shared" si="452"/>
        <v>1.7385916509243848E-3</v>
      </c>
      <c r="AZ43" s="7">
        <f t="shared" si="452"/>
        <v>1.7041652296582788E-3</v>
      </c>
      <c r="BA43" s="7">
        <f t="shared" si="452"/>
        <v>1.6704204972065417E-3</v>
      </c>
      <c r="BB43" s="7">
        <f t="shared" si="452"/>
        <v>1.6373439552262723E-3</v>
      </c>
      <c r="BC43" s="7">
        <f t="shared" si="453"/>
        <v>1.6049223726596275E-3</v>
      </c>
      <c r="BD43" s="7">
        <f t="shared" si="453"/>
        <v>1.5731427804412958E-3</v>
      </c>
      <c r="BE43" s="7">
        <f t="shared" si="453"/>
        <v>1.5419924663106523E-3</v>
      </c>
      <c r="BF43" s="7">
        <f t="shared" si="453"/>
        <v>1.5114589697267126E-3</v>
      </c>
      <c r="BG43" s="7">
        <f t="shared" si="453"/>
        <v>1.4815300768837322E-3</v>
      </c>
      <c r="BH43" s="7">
        <f t="shared" si="453"/>
        <v>1.4521938158254786E-3</v>
      </c>
      <c r="BI43" s="7">
        <f t="shared" si="453"/>
        <v>1.4234384516564095E-3</v>
      </c>
      <c r="BJ43" s="7">
        <f t="shared" si="453"/>
        <v>1.3952524818474357E-3</v>
      </c>
      <c r="BK43" s="7">
        <f t="shared" si="453"/>
        <v>1.3676246316348217E-3</v>
      </c>
      <c r="BL43" s="7">
        <f t="shared" si="453"/>
        <v>1.3405438495100819E-3</v>
      </c>
      <c r="BM43" s="7">
        <f t="shared" si="454"/>
        <v>1.3139993027993159E-3</v>
      </c>
      <c r="BN43" s="7">
        <f t="shared" si="454"/>
        <v>1.2879803733298859E-3</v>
      </c>
      <c r="BO43" s="7">
        <f t="shared" si="454"/>
        <v>1.2624766531831042E-3</v>
      </c>
      <c r="BP43" s="7">
        <f t="shared" si="454"/>
        <v>1.237477940530818E-3</v>
      </c>
      <c r="BQ43" s="7">
        <f t="shared" si="454"/>
        <v>1.2129742355546978E-3</v>
      </c>
      <c r="BR43" s="7">
        <f t="shared" si="454"/>
        <v>1.1889557364459838E-3</v>
      </c>
      <c r="BS43" s="7">
        <f t="shared" si="454"/>
        <v>1.1654128354848083E-3</v>
      </c>
      <c r="BT43" s="7">
        <f t="shared" si="454"/>
        <v>1.1423361151968708E-3</v>
      </c>
      <c r="BU43" s="7">
        <f t="shared" si="454"/>
        <v>1.1197163445863755E-3</v>
      </c>
      <c r="BV43" s="7">
        <f t="shared" si="454"/>
        <v>1.0975444754434478E-3</v>
      </c>
      <c r="BW43" s="7">
        <f t="shared" si="455"/>
        <v>1.0758116387248249E-3</v>
      </c>
      <c r="BX43" s="7">
        <f t="shared" si="455"/>
        <v>1.0545091410060466E-3</v>
      </c>
      <c r="BY43" s="7">
        <f t="shared" si="455"/>
        <v>1.0336284610039661E-3</v>
      </c>
      <c r="BZ43" s="7">
        <f t="shared" si="455"/>
        <v>1.0131612461681924E-3</v>
      </c>
      <c r="CA43" s="7">
        <f t="shared" si="455"/>
        <v>9.930993093398865E-4</v>
      </c>
      <c r="CB43" s="7">
        <f t="shared" si="455"/>
        <v>9.734346254768073E-4</v>
      </c>
      <c r="CC43" s="7">
        <f t="shared" si="455"/>
        <v>9.541593284432227E-4</v>
      </c>
      <c r="CD43" s="7">
        <f t="shared" si="455"/>
        <v>9.3526570786330628E-4</v>
      </c>
      <c r="CE43" s="7">
        <f t="shared" si="455"/>
        <v>9.1674620603692653E-4</v>
      </c>
      <c r="CF43" s="7">
        <f t="shared" si="455"/>
        <v>8.9859341491639263E-4</v>
      </c>
      <c r="CG43" s="7">
        <f t="shared" si="456"/>
        <v>8.8080007314323848E-4</v>
      </c>
      <c r="CH43" s="7">
        <f t="shared" si="456"/>
        <v>8.6335906314349235E-4</v>
      </c>
      <c r="CI43" s="7">
        <f t="shared" si="456"/>
        <v>8.4626340828061319E-4</v>
      </c>
      <c r="CJ43" s="7">
        <f t="shared" si="456"/>
        <v>8.2950627006470653E-4</v>
      </c>
      <c r="CK43" s="7">
        <f t="shared" si="456"/>
        <v>8.1308094541706797E-4</v>
      </c>
      <c r="CL43" s="7">
        <f t="shared" si="456"/>
        <v>7.9698086398880897E-4</v>
      </c>
      <c r="CM43" s="7">
        <f t="shared" si="456"/>
        <v>7.8119958553270403E-4</v>
      </c>
      <c r="CN43" s="7">
        <f t="shared" si="456"/>
        <v>7.6573079732694552E-4</v>
      </c>
      <c r="CO43" s="7">
        <f t="shared" si="456"/>
        <v>7.5056831164999136E-4</v>
      </c>
      <c r="CP43" s="7">
        <f t="shared" si="456"/>
        <v>7.3570606330540837E-4</v>
      </c>
      <c r="CQ43" s="7">
        <f t="shared" si="457"/>
        <v>7.2113810719570334E-4</v>
      </c>
      <c r="CR43" s="7">
        <f t="shared" si="457"/>
        <v>7.0685861594417445E-4</v>
      </c>
      <c r="CS43" s="7">
        <f t="shared" si="457"/>
        <v>6.9286187756392769E-4</v>
      </c>
      <c r="CT43" s="7">
        <f t="shared" si="457"/>
        <v>6.7914229317298847E-4</v>
      </c>
      <c r="CU43" s="7">
        <f t="shared" si="457"/>
        <v>6.6569437475467585E-4</v>
      </c>
      <c r="CV43" s="7">
        <f t="shared" si="457"/>
        <v>6.5251274296229873E-4</v>
      </c>
      <c r="CW43" s="7">
        <f t="shared" si="457"/>
        <v>6.3959212496739345E-4</v>
      </c>
      <c r="CX43" s="7">
        <f t="shared" si="457"/>
        <v>6.269273523504922E-4</v>
      </c>
      <c r="CY43" s="7">
        <f t="shared" si="457"/>
        <v>6.1451335903367141E-4</v>
      </c>
      <c r="CZ43" s="7">
        <f t="shared" si="457"/>
        <v>6.023451792540722E-4</v>
      </c>
      <c r="DA43" s="7">
        <f t="shared" si="458"/>
        <v>5.9041794557756859E-4</v>
      </c>
      <c r="DB43" s="7">
        <f t="shared" si="458"/>
        <v>5.7872688695162987E-4</v>
      </c>
      <c r="DC43" s="7">
        <f t="shared" si="458"/>
        <v>5.6726732679694182E-4</v>
      </c>
      <c r="DD43" s="7">
        <f t="shared" si="458"/>
        <v>5.5603468113663154E-4</v>
      </c>
      <c r="DE43" s="7">
        <f t="shared" si="458"/>
        <v>5.450244567626639E-4</v>
      </c>
      <c r="DF43" s="7">
        <f t="shared" si="458"/>
        <v>5.3423224943850408E-4</v>
      </c>
      <c r="DG43" s="7">
        <f t="shared" si="458"/>
        <v>5.2365374213730496E-4</v>
      </c>
      <c r="DH43" s="7">
        <f t="shared" si="458"/>
        <v>5.1328470331510497E-4</v>
      </c>
      <c r="DI43" s="7">
        <f t="shared" si="458"/>
        <v>5.0312098521811284E-4</v>
      </c>
      <c r="DJ43" s="7">
        <f t="shared" si="458"/>
        <v>4.9315852222358333E-4</v>
      </c>
      <c r="DK43" s="7">
        <f t="shared" si="459"/>
        <v>4.8339332921348204E-4</v>
      </c>
      <c r="DL43" s="7">
        <f t="shared" si="459"/>
        <v>4.7382149998038519E-4</v>
      </c>
      <c r="DM43" s="7">
        <f t="shared" si="459"/>
        <v>4.6443920566498659E-4</v>
      </c>
      <c r="DN43" s="7">
        <f t="shared" si="459"/>
        <v>4.5524269322446727E-4</v>
      </c>
      <c r="DO43" s="7">
        <f t="shared" si="459"/>
        <v>4.462282839312172E-4</v>
      </c>
      <c r="DP43" s="7">
        <f t="shared" si="459"/>
        <v>4.373923719013303E-4</v>
      </c>
      <c r="DQ43" s="7">
        <f t="shared" si="459"/>
        <v>4.2873142265217873E-4</v>
      </c>
      <c r="DR43" s="7">
        <f t="shared" si="459"/>
        <v>4.2024197168858297E-4</v>
      </c>
      <c r="DS43" s="7">
        <f t="shared" si="459"/>
        <v>4.1192062311696322E-4</v>
      </c>
      <c r="DT43" s="7">
        <f t="shared" si="459"/>
        <v>4.0376404828694051E-4</v>
      </c>
      <c r="DU43" s="7">
        <f t="shared" si="459"/>
        <v>3.9576898445982378E-4</v>
      </c>
      <c r="DX43" s="7">
        <f t="shared" si="321"/>
        <v>0</v>
      </c>
      <c r="DY43" s="7">
        <f t="shared" si="322"/>
        <v>0</v>
      </c>
      <c r="DZ43" s="7">
        <f t="shared" si="323"/>
        <v>0</v>
      </c>
      <c r="EA43" s="7">
        <f t="shared" si="324"/>
        <v>0</v>
      </c>
      <c r="EB43" s="7">
        <f t="shared" si="325"/>
        <v>0</v>
      </c>
      <c r="EC43" s="7">
        <f t="shared" si="326"/>
        <v>0</v>
      </c>
      <c r="ED43" s="7">
        <f t="shared" si="327"/>
        <v>0</v>
      </c>
      <c r="EE43" s="7">
        <f t="shared" si="328"/>
        <v>0</v>
      </c>
      <c r="EF43" s="7">
        <f t="shared" si="329"/>
        <v>0</v>
      </c>
      <c r="EG43" s="7">
        <f t="shared" si="330"/>
        <v>0</v>
      </c>
      <c r="EH43" s="7">
        <f t="shared" si="331"/>
        <v>0</v>
      </c>
      <c r="EI43" s="7">
        <f t="shared" si="332"/>
        <v>0</v>
      </c>
      <c r="EJ43" s="7">
        <f t="shared" si="333"/>
        <v>0</v>
      </c>
      <c r="EK43" s="7">
        <f t="shared" si="334"/>
        <v>0</v>
      </c>
      <c r="EL43" s="7">
        <f t="shared" si="335"/>
        <v>0</v>
      </c>
      <c r="EM43" s="7">
        <f t="shared" si="336"/>
        <v>0</v>
      </c>
      <c r="EN43" s="7">
        <f t="shared" si="337"/>
        <v>0</v>
      </c>
      <c r="EO43" s="7">
        <f t="shared" si="338"/>
        <v>0</v>
      </c>
      <c r="EP43" s="7">
        <f t="shared" si="339"/>
        <v>0</v>
      </c>
      <c r="EQ43" s="7">
        <f t="shared" si="340"/>
        <v>0</v>
      </c>
      <c r="ER43" s="7">
        <f t="shared" si="341"/>
        <v>0</v>
      </c>
      <c r="ES43" s="7">
        <f t="shared" si="342"/>
        <v>0</v>
      </c>
      <c r="ET43" s="7">
        <f t="shared" si="343"/>
        <v>1.8111488085739719E-3</v>
      </c>
      <c r="EU43" s="7">
        <f t="shared" si="344"/>
        <v>1.7366558606614383E-3</v>
      </c>
      <c r="EV43" s="7">
        <f t="shared" si="345"/>
        <v>1.6652268240423525E-3</v>
      </c>
      <c r="EW43" s="7">
        <f t="shared" si="346"/>
        <v>1.5967356793729073E-3</v>
      </c>
      <c r="EX43" s="7">
        <f t="shared" si="347"/>
        <v>1.5310615905125581E-3</v>
      </c>
      <c r="EY43" s="7">
        <f t="shared" si="348"/>
        <v>1.4680886913377349E-3</v>
      </c>
      <c r="EZ43" s="7">
        <f t="shared" si="349"/>
        <v>1.4077058813239608E-3</v>
      </c>
      <c r="FA43" s="7">
        <f t="shared" si="350"/>
        <v>1.3498066295357007E-3</v>
      </c>
      <c r="FB43" s="7">
        <f t="shared" si="351"/>
        <v>1.2942887866781783E-3</v>
      </c>
      <c r="FC43" s="7">
        <f t="shared" si="352"/>
        <v>1.2410544048795386E-3</v>
      </c>
      <c r="FD43" s="7">
        <f t="shared" si="353"/>
        <v>1.1900095648853561E-3</v>
      </c>
      <c r="FE43" s="7">
        <f t="shared" si="354"/>
        <v>1.1410642103607787E-3</v>
      </c>
      <c r="FF43" s="7">
        <f t="shared" si="355"/>
        <v>1.0941319890077556E-3</v>
      </c>
      <c r="FG43" s="7">
        <f t="shared" si="356"/>
        <v>1.0491301002172027E-3</v>
      </c>
      <c r="FH43" s="7">
        <f t="shared" si="357"/>
        <v>1.0059791489872574E-3</v>
      </c>
      <c r="FI43" s="7">
        <f t="shared" si="358"/>
        <v>9.6460300584990603E-4</v>
      </c>
      <c r="FJ43" s="7">
        <f t="shared" si="359"/>
        <v>9.2492867255886048E-4</v>
      </c>
      <c r="FK43" s="7">
        <f t="shared" si="360"/>
        <v>8.8688615330171272E-4</v>
      </c>
      <c r="FL43" s="7">
        <f t="shared" si="361"/>
        <v>8.5040833120918701E-4</v>
      </c>
      <c r="FM43" s="7">
        <f t="shared" si="362"/>
        <v>8.1543084994356802E-4</v>
      </c>
      <c r="FN43" s="7">
        <f t="shared" si="363"/>
        <v>7.8189200015742091E-4</v>
      </c>
      <c r="FO43" s="7">
        <f t="shared" si="364"/>
        <v>7.4973261062233148E-4</v>
      </c>
      <c r="FP43" s="7">
        <f t="shared" si="365"/>
        <v>7.18895943835468E-4</v>
      </c>
      <c r="FQ43" s="7">
        <f t="shared" si="366"/>
        <v>6.8932759591996279E-4</v>
      </c>
      <c r="FR43" s="7">
        <f t="shared" si="367"/>
        <v>6.6097540064233729E-4</v>
      </c>
      <c r="FS43" s="7">
        <f t="shared" si="368"/>
        <v>6.3378933737772509E-4</v>
      </c>
      <c r="FT43" s="7">
        <f t="shared" si="369"/>
        <v>6.0772144286056157E-4</v>
      </c>
      <c r="FU43" s="7">
        <f t="shared" si="370"/>
        <v>5.8272572656489958E-4</v>
      </c>
      <c r="FV43" s="7">
        <f t="shared" si="371"/>
        <v>5.5875808956522451E-4</v>
      </c>
      <c r="FW43" s="7">
        <f t="shared" si="372"/>
        <v>5.3577624673450887E-4</v>
      </c>
      <c r="FX43" s="7">
        <f t="shared" si="373"/>
        <v>5.1373965214227056E-4</v>
      </c>
      <c r="FY43" s="7">
        <f t="shared" si="374"/>
        <v>4.9260942752104079E-4</v>
      </c>
      <c r="FZ43" s="7">
        <f t="shared" si="375"/>
        <v>4.7234829367503799E-4</v>
      </c>
      <c r="GA43" s="7">
        <f t="shared" si="376"/>
        <v>4.5292050470997319E-4</v>
      </c>
      <c r="GB43" s="7">
        <f t="shared" si="377"/>
        <v>4.3429178496802966E-4</v>
      </c>
      <c r="GC43" s="7">
        <f t="shared" si="378"/>
        <v>4.1642926855672488E-4</v>
      </c>
      <c r="GD43" s="7">
        <f t="shared" si="379"/>
        <v>3.9930144136494889E-4</v>
      </c>
      <c r="GE43" s="7">
        <f t="shared" si="380"/>
        <v>3.8287808546388636E-4</v>
      </c>
      <c r="GF43" s="7">
        <f t="shared" si="381"/>
        <v>3.6713022579476864E-4</v>
      </c>
      <c r="GG43" s="7">
        <f t="shared" si="382"/>
        <v>3.5203007904935666E-4</v>
      </c>
      <c r="GH43" s="7">
        <f t="shared" si="383"/>
        <v>3.3755100465297138E-4</v>
      </c>
      <c r="GI43" s="7">
        <f t="shared" si="384"/>
        <v>3.2366745776361502E-4</v>
      </c>
      <c r="GJ43" s="7">
        <f t="shared" si="385"/>
        <v>3.1035494420425248E-4</v>
      </c>
      <c r="GK43" s="7">
        <f t="shared" si="386"/>
        <v>2.9758997724871713E-4</v>
      </c>
      <c r="GL43" s="7">
        <f t="shared" si="387"/>
        <v>2.8535003618504825E-4</v>
      </c>
      <c r="GM43" s="7">
        <f t="shared" si="388"/>
        <v>2.7361352658310771E-4</v>
      </c>
      <c r="GN43" s="7">
        <f t="shared" si="389"/>
        <v>2.6235974219640865E-4</v>
      </c>
      <c r="GO43" s="7">
        <f t="shared" si="390"/>
        <v>2.5156882843092252E-4</v>
      </c>
      <c r="GP43" s="7">
        <f t="shared" si="391"/>
        <v>2.4122174731643802E-4</v>
      </c>
      <c r="GQ43" s="7">
        <f t="shared" si="392"/>
        <v>2.3130024391862145E-4</v>
      </c>
      <c r="GR43" s="7">
        <f t="shared" si="393"/>
        <v>2.2178681413261348E-4</v>
      </c>
      <c r="GS43" s="7">
        <f t="shared" si="394"/>
        <v>2.1266467380120723E-4</v>
      </c>
      <c r="GT43" s="7">
        <f t="shared" si="395"/>
        <v>2.0391772910328279E-4</v>
      </c>
      <c r="GU43" s="7">
        <f t="shared" si="396"/>
        <v>1.9553054816010576E-4</v>
      </c>
      <c r="GV43" s="7">
        <f t="shared" si="397"/>
        <v>1.8748833380949608E-4</v>
      </c>
      <c r="GW43" s="7">
        <f t="shared" si="398"/>
        <v>1.7977689749981482E-4</v>
      </c>
      <c r="GX43" s="7">
        <f t="shared" si="399"/>
        <v>1.7238263425764711E-4</v>
      </c>
      <c r="GY43" s="7">
        <f t="shared" si="400"/>
        <v>1.6529249868513736E-4</v>
      </c>
      <c r="GZ43" s="7">
        <f t="shared" si="401"/>
        <v>1.584939819444965E-4</v>
      </c>
      <c r="HA43" s="7">
        <f t="shared" si="402"/>
        <v>1.5197508968917722E-4</v>
      </c>
      <c r="HB43" s="7">
        <f t="shared" si="403"/>
        <v>1.4572432090274715E-4</v>
      </c>
      <c r="HC43" s="7">
        <f t="shared" si="404"/>
        <v>1.3973064760808973E-4</v>
      </c>
      <c r="HD43" s="7">
        <f t="shared" si="405"/>
        <v>1.3398349541122117E-4</v>
      </c>
      <c r="HE43" s="7">
        <f t="shared" si="406"/>
        <v>1.2847272484529113E-4</v>
      </c>
      <c r="HF43" s="7">
        <f t="shared" si="407"/>
        <v>1.2318861348195327E-4</v>
      </c>
      <c r="HG43" s="7">
        <f t="shared" si="408"/>
        <v>1.1812183877847023E-4</v>
      </c>
      <c r="HH43" s="7">
        <f t="shared" si="409"/>
        <v>1.1326346163032961E-4</v>
      </c>
      <c r="HI43" s="7">
        <f t="shared" si="410"/>
        <v>1.0860491060035493E-4</v>
      </c>
      <c r="HJ43" s="7">
        <f t="shared" si="411"/>
        <v>1.0413796679645539E-4</v>
      </c>
      <c r="HK43" s="7">
        <f t="shared" si="412"/>
        <v>9.9854749371383248E-5</v>
      </c>
      <c r="HL43" s="7">
        <f t="shared" si="413"/>
        <v>9.5747701618857336E-5</v>
      </c>
      <c r="HM43" s="7">
        <f t="shared" si="414"/>
        <v>9.1809577641593711E-5</v>
      </c>
      <c r="HN43" s="7">
        <f t="shared" si="415"/>
        <v>8.803342956764826E-5</v>
      </c>
      <c r="HO43" s="7">
        <f t="shared" si="416"/>
        <v>8.4412595292573391E-5</v>
      </c>
      <c r="HP43" s="7">
        <f t="shared" si="417"/>
        <v>8.094068672574442E-5</v>
      </c>
      <c r="HQ43" s="7">
        <f t="shared" si="418"/>
        <v>7.7611578520100246E-5</v>
      </c>
      <c r="HR43" s="7">
        <f t="shared" si="419"/>
        <v>7.441939726545257E-5</v>
      </c>
      <c r="HS43" s="7">
        <f t="shared" si="420"/>
        <v>7.1358511126261653E-5</v>
      </c>
      <c r="HT43" s="7">
        <f t="shared" si="421"/>
        <v>6.8423519905616922E-5</v>
      </c>
    </row>
    <row r="44" spans="1:228" x14ac:dyDescent="0.3">
      <c r="A44" s="7">
        <f t="shared" si="439"/>
        <v>22</v>
      </c>
      <c r="B44" s="188">
        <v>0</v>
      </c>
      <c r="C44" s="188">
        <f t="shared" si="422"/>
        <v>9.8833205100344629E-2</v>
      </c>
      <c r="D44" s="188">
        <f t="shared" si="423"/>
        <v>1.2405140303356543E-2</v>
      </c>
      <c r="E44" s="188">
        <f t="shared" si="424"/>
        <v>3.2538220013007373E-2</v>
      </c>
      <c r="F44" s="188">
        <f t="shared" si="425"/>
        <v>0.17785506118720792</v>
      </c>
      <c r="G44" s="188">
        <f t="shared" si="426"/>
        <v>3.2715270310092505E-2</v>
      </c>
      <c r="H44" s="188">
        <f t="shared" si="427"/>
        <v>8.3431333366685569E-4</v>
      </c>
      <c r="I44" s="188">
        <f t="shared" si="428"/>
        <v>0</v>
      </c>
      <c r="J44" s="188">
        <f t="shared" si="429"/>
        <v>1.6168641926109811E-2</v>
      </c>
      <c r="K44" s="188">
        <f t="shared" si="430"/>
        <v>2.8119377262799672E-3</v>
      </c>
      <c r="L44" s="188">
        <f t="shared" si="431"/>
        <v>2.9200966678339952E-2</v>
      </c>
      <c r="M44" s="188">
        <f t="shared" si="432"/>
        <v>2.8929846089666661E-3</v>
      </c>
      <c r="N44" s="188">
        <f t="shared" si="433"/>
        <v>1.7840071755294441E-2</v>
      </c>
      <c r="O44" s="188">
        <f t="shared" si="434"/>
        <v>9.6432820298888869E-4</v>
      </c>
      <c r="P44" s="188">
        <f t="shared" si="435"/>
        <v>0.10512348004202382</v>
      </c>
      <c r="Q44" s="188">
        <f t="shared" si="436"/>
        <v>1.4299962592395112E-3</v>
      </c>
      <c r="R44" s="188">
        <f t="shared" si="307"/>
        <v>0.53161361744691893</v>
      </c>
      <c r="S44" s="188">
        <f t="shared" si="308"/>
        <v>5.3161361744691896E-2</v>
      </c>
      <c r="T44" s="188">
        <f t="shared" si="309"/>
        <v>5.3161361744691896E-2</v>
      </c>
      <c r="U44" s="188">
        <f t="shared" si="310"/>
        <v>0.42529089395753517</v>
      </c>
      <c r="V44" s="188">
        <f t="shared" si="437"/>
        <v>5.269639575007444E-2</v>
      </c>
      <c r="W44" s="188">
        <f t="shared" si="438"/>
        <v>3.9894964065909942E-2</v>
      </c>
      <c r="Y44" s="7">
        <f t="shared" si="450"/>
        <v>0</v>
      </c>
      <c r="Z44" s="7">
        <f t="shared" si="450"/>
        <v>0</v>
      </c>
      <c r="AA44" s="7">
        <f t="shared" si="450"/>
        <v>0</v>
      </c>
      <c r="AB44" s="7">
        <f t="shared" si="450"/>
        <v>0</v>
      </c>
      <c r="AC44" s="7">
        <f t="shared" si="450"/>
        <v>0</v>
      </c>
      <c r="AD44" s="7">
        <f t="shared" si="450"/>
        <v>0</v>
      </c>
      <c r="AE44" s="7">
        <f t="shared" si="450"/>
        <v>0</v>
      </c>
      <c r="AF44" s="7">
        <f t="shared" si="450"/>
        <v>0</v>
      </c>
      <c r="AG44" s="7">
        <f t="shared" si="450"/>
        <v>0</v>
      </c>
      <c r="AH44" s="7">
        <f t="shared" si="450"/>
        <v>0</v>
      </c>
      <c r="AI44" s="7">
        <f t="shared" si="451"/>
        <v>0</v>
      </c>
      <c r="AJ44" s="7">
        <f t="shared" si="451"/>
        <v>0</v>
      </c>
      <c r="AK44" s="7">
        <f t="shared" si="451"/>
        <v>0</v>
      </c>
      <c r="AL44" s="7">
        <f t="shared" si="451"/>
        <v>0</v>
      </c>
      <c r="AM44" s="7">
        <f t="shared" si="451"/>
        <v>0</v>
      </c>
      <c r="AN44" s="7">
        <f t="shared" si="451"/>
        <v>0</v>
      </c>
      <c r="AO44" s="7">
        <f t="shared" si="451"/>
        <v>0</v>
      </c>
      <c r="AP44" s="7">
        <f t="shared" si="451"/>
        <v>0</v>
      </c>
      <c r="AQ44" s="7">
        <f t="shared" si="451"/>
        <v>0</v>
      </c>
      <c r="AR44" s="7">
        <f t="shared" si="451"/>
        <v>0</v>
      </c>
      <c r="AS44" s="7">
        <f t="shared" si="452"/>
        <v>0</v>
      </c>
      <c r="AT44" s="7">
        <f t="shared" si="452"/>
        <v>0</v>
      </c>
      <c r="AU44" s="7">
        <f t="shared" si="452"/>
        <v>0</v>
      </c>
      <c r="AV44" s="7">
        <f t="shared" si="452"/>
        <v>1.8190059690776966E-3</v>
      </c>
      <c r="AW44" s="7">
        <f t="shared" si="452"/>
        <v>1.7829872376270209E-3</v>
      </c>
      <c r="AX44" s="7">
        <f t="shared" si="452"/>
        <v>1.7476817248448801E-3</v>
      </c>
      <c r="AY44" s="7">
        <f t="shared" si="452"/>
        <v>1.7130753080554205E-3</v>
      </c>
      <c r="AZ44" s="7">
        <f t="shared" si="452"/>
        <v>1.6791541442304834E-3</v>
      </c>
      <c r="BA44" s="7">
        <f t="shared" si="452"/>
        <v>1.6459046644522557E-3</v>
      </c>
      <c r="BB44" s="7">
        <f t="shared" si="452"/>
        <v>1.6133135684854962E-3</v>
      </c>
      <c r="BC44" s="7">
        <f t="shared" si="453"/>
        <v>1.5813678194572798E-3</v>
      </c>
      <c r="BD44" s="7">
        <f t="shared" si="453"/>
        <v>1.5500546386420222E-3</v>
      </c>
      <c r="BE44" s="7">
        <f t="shared" si="453"/>
        <v>1.5193615003498912E-3</v>
      </c>
      <c r="BF44" s="7">
        <f t="shared" si="453"/>
        <v>1.4892761269163187E-3</v>
      </c>
      <c r="BG44" s="7">
        <f t="shared" si="453"/>
        <v>1.459786483790798E-3</v>
      </c>
      <c r="BH44" s="7">
        <f t="shared" si="453"/>
        <v>1.4308807747228864E-3</v>
      </c>
      <c r="BI44" s="7">
        <f t="shared" si="453"/>
        <v>1.402547437043505E-3</v>
      </c>
      <c r="BJ44" s="7">
        <f t="shared" si="453"/>
        <v>1.3747751370398343E-3</v>
      </c>
      <c r="BK44" s="7">
        <f t="shared" si="453"/>
        <v>1.3475527654215594E-3</v>
      </c>
      <c r="BL44" s="7">
        <f t="shared" si="453"/>
        <v>1.3208694328770692E-3</v>
      </c>
      <c r="BM44" s="7">
        <f t="shared" si="454"/>
        <v>1.2947144657175396E-3</v>
      </c>
      <c r="BN44" s="7">
        <f t="shared" si="454"/>
        <v>1.2690774016073996E-3</v>
      </c>
      <c r="BO44" s="7">
        <f t="shared" si="454"/>
        <v>1.2439479853791524E-3</v>
      </c>
      <c r="BP44" s="7">
        <f t="shared" si="454"/>
        <v>1.2193161649312668E-3</v>
      </c>
      <c r="BQ44" s="7">
        <f t="shared" si="454"/>
        <v>1.1951720872070955E-3</v>
      </c>
      <c r="BR44" s="7">
        <f t="shared" si="454"/>
        <v>1.1715060942536744E-3</v>
      </c>
      <c r="BS44" s="7">
        <f t="shared" si="454"/>
        <v>1.1483087193582238E-3</v>
      </c>
      <c r="BT44" s="7">
        <f t="shared" si="454"/>
        <v>1.125570683261509E-3</v>
      </c>
      <c r="BU44" s="7">
        <f t="shared" si="454"/>
        <v>1.103282890445907E-3</v>
      </c>
      <c r="BV44" s="7">
        <f t="shared" si="454"/>
        <v>1.08143642549713E-3</v>
      </c>
      <c r="BW44" s="7">
        <f t="shared" si="455"/>
        <v>1.0600225495378797E-3</v>
      </c>
      <c r="BX44" s="7">
        <f t="shared" si="455"/>
        <v>1.0390326967322726E-3</v>
      </c>
      <c r="BY44" s="7">
        <f t="shared" si="455"/>
        <v>1.0184584708593206E-3</v>
      </c>
      <c r="BZ44" s="7">
        <f t="shared" si="455"/>
        <v>9.9829164195432596E-4</v>
      </c>
      <c r="CA44" s="7">
        <f t="shared" si="455"/>
        <v>9.7852414301685437E-4</v>
      </c>
      <c r="CB44" s="7">
        <f t="shared" si="455"/>
        <v>9.5914806678375545E-4</v>
      </c>
      <c r="CC44" s="7">
        <f t="shared" si="455"/>
        <v>9.4015566256617198E-4</v>
      </c>
      <c r="CD44" s="7">
        <f t="shared" si="455"/>
        <v>9.2153933314919332E-4</v>
      </c>
      <c r="CE44" s="7">
        <f t="shared" si="455"/>
        <v>9.0329163175282624E-4</v>
      </c>
      <c r="CF44" s="7">
        <f t="shared" si="455"/>
        <v>8.8540525905322443E-4</v>
      </c>
      <c r="CG44" s="7">
        <f t="shared" si="456"/>
        <v>8.6787306026279054E-4</v>
      </c>
      <c r="CH44" s="7">
        <f t="shared" si="456"/>
        <v>8.5068802226826465E-4</v>
      </c>
      <c r="CI44" s="7">
        <f t="shared" si="456"/>
        <v>8.3384327082529754E-4</v>
      </c>
      <c r="CJ44" s="7">
        <f t="shared" si="456"/>
        <v>8.1733206780872092E-4</v>
      </c>
      <c r="CK44" s="7">
        <f t="shared" si="456"/>
        <v>8.0114780851717182E-4</v>
      </c>
      <c r="CL44" s="7">
        <f t="shared" si="456"/>
        <v>7.8528401903115363E-4</v>
      </c>
      <c r="CM44" s="7">
        <f t="shared" si="456"/>
        <v>7.6973435362333016E-4</v>
      </c>
      <c r="CN44" s="7">
        <f t="shared" si="456"/>
        <v>7.54492592220223E-4</v>
      </c>
      <c r="CO44" s="7">
        <f t="shared" si="456"/>
        <v>7.3955263791403917E-4</v>
      </c>
      <c r="CP44" s="7">
        <f t="shared" si="456"/>
        <v>7.2490851452384792E-4</v>
      </c>
      <c r="CQ44" s="7">
        <f t="shared" si="457"/>
        <v>7.1055436420504217E-4</v>
      </c>
      <c r="CR44" s="7">
        <f t="shared" si="457"/>
        <v>6.9648444510611357E-4</v>
      </c>
      <c r="CS44" s="7">
        <f t="shared" si="457"/>
        <v>6.8269312907180539E-4</v>
      </c>
      <c r="CT44" s="7">
        <f t="shared" si="457"/>
        <v>6.6917489939181984E-4</v>
      </c>
      <c r="CU44" s="7">
        <f t="shared" si="457"/>
        <v>6.559243485940422E-4</v>
      </c>
      <c r="CV44" s="7">
        <f t="shared" si="457"/>
        <v>6.4293617628148289E-4</v>
      </c>
      <c r="CW44" s="7">
        <f t="shared" si="457"/>
        <v>6.3020518701202338E-4</v>
      </c>
      <c r="CX44" s="7">
        <f t="shared" si="457"/>
        <v>6.1772628822021731E-4</v>
      </c>
      <c r="CY44" s="7">
        <f t="shared" si="457"/>
        <v>6.0549448818016788E-4</v>
      </c>
      <c r="CZ44" s="7">
        <f t="shared" si="457"/>
        <v>5.935048940087556E-4</v>
      </c>
      <c r="DA44" s="7">
        <f t="shared" si="458"/>
        <v>5.8175270970843866E-4</v>
      </c>
      <c r="DB44" s="7">
        <f t="shared" si="458"/>
        <v>5.7023323424882863E-4</v>
      </c>
      <c r="DC44" s="7">
        <f t="shared" si="458"/>
        <v>5.5894185968611925E-4</v>
      </c>
      <c r="DD44" s="7">
        <f t="shared" si="458"/>
        <v>5.4787406931995012E-4</v>
      </c>
      <c r="DE44" s="7">
        <f t="shared" si="458"/>
        <v>5.37025435886588E-4</v>
      </c>
      <c r="DF44" s="7">
        <f t="shared" si="458"/>
        <v>5.2639161978800864E-4</v>
      </c>
      <c r="DG44" s="7">
        <f t="shared" si="458"/>
        <v>5.1596836735600575E-4</v>
      </c>
      <c r="DH44" s="7">
        <f t="shared" si="458"/>
        <v>5.0575150915060918E-4</v>
      </c>
      <c r="DI44" s="7">
        <f t="shared" si="458"/>
        <v>4.9573695829231734E-4</v>
      </c>
      <c r="DJ44" s="7">
        <f t="shared" si="458"/>
        <v>4.8592070882725122E-4</v>
      </c>
      <c r="DK44" s="7">
        <f t="shared" si="459"/>
        <v>4.7629883412475131E-4</v>
      </c>
      <c r="DL44" s="7">
        <f t="shared" si="459"/>
        <v>4.6686748530664094E-4</v>
      </c>
      <c r="DM44" s="7">
        <f t="shared" si="459"/>
        <v>4.576228897076252E-4</v>
      </c>
      <c r="DN44" s="7">
        <f t="shared" si="459"/>
        <v>4.4856134936621423E-4</v>
      </c>
      <c r="DO44" s="7">
        <f t="shared" si="459"/>
        <v>4.3967923954545514E-4</v>
      </c>
      <c r="DP44" s="7">
        <f t="shared" si="459"/>
        <v>4.3097300728297839E-4</v>
      </c>
      <c r="DQ44" s="7">
        <f t="shared" si="459"/>
        <v>4.2243916996979907E-4</v>
      </c>
      <c r="DR44" s="7">
        <f t="shared" si="459"/>
        <v>4.1407431395720377E-4</v>
      </c>
      <c r="DS44" s="7">
        <f t="shared" si="459"/>
        <v>4.0587509319125564E-4</v>
      </c>
      <c r="DT44" s="7">
        <f t="shared" si="459"/>
        <v>3.978382278743236E-4</v>
      </c>
      <c r="DU44" s="7">
        <f t="shared" si="459"/>
        <v>3.8996050315312378E-4</v>
      </c>
      <c r="DX44" s="7">
        <f t="shared" si="321"/>
        <v>0</v>
      </c>
      <c r="DY44" s="7">
        <f t="shared" si="322"/>
        <v>0</v>
      </c>
      <c r="DZ44" s="7">
        <f t="shared" si="323"/>
        <v>0</v>
      </c>
      <c r="EA44" s="7">
        <f t="shared" si="324"/>
        <v>0</v>
      </c>
      <c r="EB44" s="7">
        <f t="shared" si="325"/>
        <v>0</v>
      </c>
      <c r="EC44" s="7">
        <f t="shared" si="326"/>
        <v>0</v>
      </c>
      <c r="ED44" s="7">
        <f t="shared" si="327"/>
        <v>0</v>
      </c>
      <c r="EE44" s="7">
        <f t="shared" si="328"/>
        <v>0</v>
      </c>
      <c r="EF44" s="7">
        <f t="shared" si="329"/>
        <v>0</v>
      </c>
      <c r="EG44" s="7">
        <f t="shared" si="330"/>
        <v>0</v>
      </c>
      <c r="EH44" s="7">
        <f t="shared" si="331"/>
        <v>0</v>
      </c>
      <c r="EI44" s="7">
        <f t="shared" si="332"/>
        <v>0</v>
      </c>
      <c r="EJ44" s="7">
        <f t="shared" si="333"/>
        <v>0</v>
      </c>
      <c r="EK44" s="7">
        <f t="shared" si="334"/>
        <v>0</v>
      </c>
      <c r="EL44" s="7">
        <f t="shared" si="335"/>
        <v>0</v>
      </c>
      <c r="EM44" s="7">
        <f t="shared" si="336"/>
        <v>0</v>
      </c>
      <c r="EN44" s="7">
        <f t="shared" si="337"/>
        <v>0</v>
      </c>
      <c r="EO44" s="7">
        <f t="shared" si="338"/>
        <v>0</v>
      </c>
      <c r="EP44" s="7">
        <f t="shared" si="339"/>
        <v>0</v>
      </c>
      <c r="EQ44" s="7">
        <f t="shared" si="340"/>
        <v>0</v>
      </c>
      <c r="ER44" s="7">
        <f t="shared" si="341"/>
        <v>0</v>
      </c>
      <c r="ES44" s="7">
        <f t="shared" si="342"/>
        <v>0</v>
      </c>
      <c r="ET44" s="7">
        <f t="shared" si="343"/>
        <v>0</v>
      </c>
      <c r="EU44" s="7">
        <f t="shared" si="344"/>
        <v>1.749230778899764E-3</v>
      </c>
      <c r="EV44" s="7">
        <f t="shared" si="345"/>
        <v>1.6772845331342499E-3</v>
      </c>
      <c r="EW44" s="7">
        <f t="shared" si="346"/>
        <v>1.6082974522440602E-3</v>
      </c>
      <c r="EX44" s="7">
        <f t="shared" si="347"/>
        <v>1.5421478251285495E-3</v>
      </c>
      <c r="EY44" s="7">
        <f t="shared" si="348"/>
        <v>1.4787189466913477E-3</v>
      </c>
      <c r="EZ44" s="7">
        <f t="shared" si="349"/>
        <v>1.4178989119423072E-3</v>
      </c>
      <c r="FA44" s="7">
        <f t="shared" si="350"/>
        <v>1.3595804185680858E-3</v>
      </c>
      <c r="FB44" s="7">
        <f t="shared" si="351"/>
        <v>1.3036605776230257E-3</v>
      </c>
      <c r="FC44" s="7">
        <f t="shared" si="352"/>
        <v>1.250040732006385E-3</v>
      </c>
      <c r="FD44" s="7">
        <f t="shared" si="353"/>
        <v>1.1986262824056368E-3</v>
      </c>
      <c r="FE44" s="7">
        <f t="shared" si="354"/>
        <v>1.1493265203987035E-3</v>
      </c>
      <c r="FF44" s="7">
        <f t="shared" si="355"/>
        <v>1.1020544684208415E-3</v>
      </c>
      <c r="FG44" s="7">
        <f t="shared" si="356"/>
        <v>1.0567267263136186E-3</v>
      </c>
      <c r="FH44" s="7">
        <f t="shared" si="357"/>
        <v>1.0132633241854195E-3</v>
      </c>
      <c r="FI44" s="7">
        <f t="shared" si="358"/>
        <v>9.7158758132381904E-4</v>
      </c>
      <c r="FJ44" s="7">
        <f t="shared" si="359"/>
        <v>9.3162597091092116E-4</v>
      </c>
      <c r="FK44" s="7">
        <f t="shared" si="360"/>
        <v>8.9330799030298477E-4</v>
      </c>
      <c r="FL44" s="7">
        <f t="shared" si="361"/>
        <v>8.5656603664546901E-4</v>
      </c>
      <c r="FM44" s="7">
        <f t="shared" si="362"/>
        <v>8.2133528760408245E-4</v>
      </c>
      <c r="FN44" s="7">
        <f t="shared" si="363"/>
        <v>7.8755358700136708E-4</v>
      </c>
      <c r="FO44" s="7">
        <f t="shared" si="364"/>
        <v>7.5516133515707133E-4</v>
      </c>
      <c r="FP44" s="7">
        <f t="shared" si="365"/>
        <v>7.2410138373888951E-4</v>
      </c>
      <c r="FQ44" s="7">
        <f t="shared" si="366"/>
        <v>6.9431893493793857E-4</v>
      </c>
      <c r="FR44" s="7">
        <f t="shared" si="367"/>
        <v>6.6576144479126075E-4</v>
      </c>
      <c r="FS44" s="7">
        <f t="shared" si="368"/>
        <v>6.3837853048062069E-4</v>
      </c>
      <c r="FT44" s="7">
        <f t="shared" si="369"/>
        <v>6.12121881444135E-4</v>
      </c>
      <c r="FU44" s="7">
        <f t="shared" si="370"/>
        <v>5.8694517414395594E-4</v>
      </c>
      <c r="FV44" s="7">
        <f t="shared" si="371"/>
        <v>5.6280399033949299E-4</v>
      </c>
      <c r="FW44" s="7">
        <f t="shared" si="372"/>
        <v>5.3965573872214617E-4</v>
      </c>
      <c r="FX44" s="7">
        <f t="shared" si="373"/>
        <v>5.1745957977318764E-4</v>
      </c>
      <c r="FY44" s="7">
        <f t="shared" si="374"/>
        <v>4.9617635371224913E-4</v>
      </c>
      <c r="FZ44" s="7">
        <f t="shared" si="375"/>
        <v>4.7576851140931713E-4</v>
      </c>
      <c r="GA44" s="7">
        <f t="shared" si="376"/>
        <v>4.5620004813834994E-4</v>
      </c>
      <c r="GB44" s="7">
        <f t="shared" si="377"/>
        <v>4.3743644005557843E-4</v>
      </c>
      <c r="GC44" s="7">
        <f t="shared" si="378"/>
        <v>4.1944458329050004E-4</v>
      </c>
      <c r="GD44" s="7">
        <f t="shared" si="379"/>
        <v>4.0219273554207668E-4</v>
      </c>
      <c r="GE44" s="7">
        <f t="shared" si="380"/>
        <v>3.8565046007708019E-4</v>
      </c>
      <c r="GF44" s="7">
        <f t="shared" si="381"/>
        <v>3.697885720317886E-4</v>
      </c>
      <c r="GG44" s="7">
        <f t="shared" si="382"/>
        <v>3.545790869223325E-4</v>
      </c>
      <c r="GH44" s="7">
        <f t="shared" si="383"/>
        <v>3.3999517127280903E-4</v>
      </c>
      <c r="GI44" s="7">
        <f t="shared" si="384"/>
        <v>3.2601109527406302E-4</v>
      </c>
      <c r="GJ44" s="7">
        <f t="shared" si="385"/>
        <v>3.1260218738963483E-4</v>
      </c>
      <c r="GK44" s="7">
        <f t="shared" si="386"/>
        <v>2.9974479082877888E-4</v>
      </c>
      <c r="GL44" s="7">
        <f t="shared" si="387"/>
        <v>2.8741622180973635E-4</v>
      </c>
      <c r="GM44" s="7">
        <f t="shared" si="388"/>
        <v>2.7559472953967465E-4</v>
      </c>
      <c r="GN44" s="7">
        <f t="shared" si="389"/>
        <v>2.6425945784064103E-4</v>
      </c>
      <c r="GO44" s="7">
        <f t="shared" si="390"/>
        <v>2.5339040835385961E-4</v>
      </c>
      <c r="GP44" s="7">
        <f t="shared" si="391"/>
        <v>2.4296840525743626E-4</v>
      </c>
      <c r="GQ44" s="7">
        <f t="shared" si="392"/>
        <v>2.3297506143524666E-4</v>
      </c>
      <c r="GR44" s="7">
        <f t="shared" si="393"/>
        <v>2.2339274603727337E-4</v>
      </c>
      <c r="GS44" s="7">
        <f t="shared" si="394"/>
        <v>2.1420455337424778E-4</v>
      </c>
      <c r="GT44" s="7">
        <f t="shared" si="395"/>
        <v>2.0539427309158983E-4</v>
      </c>
      <c r="GU44" s="7">
        <f t="shared" si="396"/>
        <v>1.9694636157017789E-4</v>
      </c>
      <c r="GV44" s="7">
        <f t="shared" si="397"/>
        <v>1.8884591450334727E-4</v>
      </c>
      <c r="GW44" s="7">
        <f t="shared" si="398"/>
        <v>1.8107864060183269E-4</v>
      </c>
      <c r="GX44" s="7">
        <f t="shared" si="399"/>
        <v>1.7363083638024561E-4</v>
      </c>
      <c r="GY44" s="7">
        <f t="shared" si="400"/>
        <v>1.6648936198054078E-4</v>
      </c>
      <c r="GZ44" s="7">
        <f t="shared" si="401"/>
        <v>1.5964161798993448E-4</v>
      </c>
      <c r="HA44" s="7">
        <f t="shared" si="402"/>
        <v>1.5307552321224598E-4</v>
      </c>
      <c r="HB44" s="7">
        <f t="shared" si="403"/>
        <v>1.4677949335354317E-4</v>
      </c>
      <c r="HC44" s="7">
        <f t="shared" si="404"/>
        <v>1.4074242058445446E-4</v>
      </c>
      <c r="HD44" s="7">
        <f t="shared" si="405"/>
        <v>1.3495365394305449E-4</v>
      </c>
      <c r="HE44" s="7">
        <f t="shared" si="406"/>
        <v>1.2940298054383263E-4</v>
      </c>
      <c r="HF44" s="7">
        <f t="shared" si="407"/>
        <v>1.2408060755948931E-4</v>
      </c>
      <c r="HG44" s="7">
        <f t="shared" si="408"/>
        <v>1.1897714494386786E-4</v>
      </c>
      <c r="HH44" s="7">
        <f t="shared" si="409"/>
        <v>1.1408358886546832E-4</v>
      </c>
      <c r="HI44" s="7">
        <f t="shared" si="410"/>
        <v>1.0939130582235264E-4</v>
      </c>
      <c r="HJ44" s="7">
        <f t="shared" si="411"/>
        <v>1.0489201741041755E-4</v>
      </c>
      <c r="HK44" s="7">
        <f t="shared" si="412"/>
        <v>1.0057778571813111E-4</v>
      </c>
      <c r="HL44" s="7">
        <f t="shared" si="413"/>
        <v>9.6440999322012082E-5</v>
      </c>
      <c r="HM44" s="7">
        <f t="shared" si="414"/>
        <v>9.2474359858087538E-5</v>
      </c>
      <c r="HN44" s="7">
        <f t="shared" si="415"/>
        <v>8.8670869145705619E-5</v>
      </c>
      <c r="HO44" s="7">
        <f t="shared" si="416"/>
        <v>8.5023816840915033E-5</v>
      </c>
      <c r="HP44" s="7">
        <f t="shared" si="417"/>
        <v>8.1526768597682574E-5</v>
      </c>
      <c r="HQ44" s="7">
        <f t="shared" si="418"/>
        <v>7.8173554716044215E-5</v>
      </c>
      <c r="HR44" s="7">
        <f t="shared" si="419"/>
        <v>7.4958259257143934E-5</v>
      </c>
      <c r="HS44" s="7">
        <f t="shared" si="420"/>
        <v>7.1875209605992907E-5</v>
      </c>
      <c r="HT44" s="7">
        <f t="shared" si="421"/>
        <v>6.8918966463500314E-5</v>
      </c>
    </row>
    <row r="45" spans="1:228" x14ac:dyDescent="0.3">
      <c r="A45" s="7">
        <f t="shared" si="439"/>
        <v>23</v>
      </c>
      <c r="B45" s="188">
        <v>0</v>
      </c>
      <c r="C45" s="188">
        <f t="shared" si="422"/>
        <v>9.8150514285140905E-2</v>
      </c>
      <c r="D45" s="188">
        <f t="shared" si="423"/>
        <v>1.2282909501273292E-2</v>
      </c>
      <c r="E45" s="188">
        <f t="shared" si="424"/>
        <v>3.0711990050662774E-2</v>
      </c>
      <c r="F45" s="188">
        <f t="shared" si="425"/>
        <v>0.17379284597556258</v>
      </c>
      <c r="G45" s="188">
        <f t="shared" si="426"/>
        <v>3.2378559844254723E-2</v>
      </c>
      <c r="H45" s="188">
        <f t="shared" si="427"/>
        <v>7.8748692437596857E-4</v>
      </c>
      <c r="I45" s="188">
        <f t="shared" si="428"/>
        <v>0</v>
      </c>
      <c r="J45" s="188">
        <f t="shared" si="429"/>
        <v>1.5799349634142052E-2</v>
      </c>
      <c r="K45" s="188">
        <f t="shared" si="430"/>
        <v>2.7477129798507915E-3</v>
      </c>
      <c r="L45" s="188">
        <f t="shared" si="431"/>
        <v>2.7562042353158903E-2</v>
      </c>
      <c r="M45" s="188">
        <f t="shared" si="432"/>
        <v>2.5773562797281242E-3</v>
      </c>
      <c r="N45" s="188">
        <f t="shared" si="433"/>
        <v>1.5893697058323431E-2</v>
      </c>
      <c r="O45" s="188">
        <f t="shared" si="434"/>
        <v>8.5911875990937476E-4</v>
      </c>
      <c r="P45" s="188">
        <f t="shared" si="435"/>
        <v>9.9223352471372039E-2</v>
      </c>
      <c r="Q45" s="188">
        <f t="shared" si="436"/>
        <v>1.0953530801356087E-3</v>
      </c>
      <c r="R45" s="188">
        <f t="shared" si="307"/>
        <v>0.51386228919789056</v>
      </c>
      <c r="S45" s="188">
        <f t="shared" si="308"/>
        <v>5.1386228919789056E-2</v>
      </c>
      <c r="T45" s="188">
        <f t="shared" si="309"/>
        <v>5.1386228919789056E-2</v>
      </c>
      <c r="U45" s="188">
        <f t="shared" si="310"/>
        <v>0.41108983135831245</v>
      </c>
      <c r="V45" s="188">
        <f t="shared" si="437"/>
        <v>5.3471943171348381E-2</v>
      </c>
      <c r="W45" s="188">
        <f t="shared" si="438"/>
        <v>4.0003306218725991E-2</v>
      </c>
      <c r="Y45" s="7">
        <f t="shared" si="450"/>
        <v>0</v>
      </c>
      <c r="Z45" s="7">
        <f t="shared" si="450"/>
        <v>0</v>
      </c>
      <c r="AA45" s="7">
        <f t="shared" si="450"/>
        <v>0</v>
      </c>
      <c r="AB45" s="7">
        <f t="shared" si="450"/>
        <v>0</v>
      </c>
      <c r="AC45" s="7">
        <f t="shared" si="450"/>
        <v>0</v>
      </c>
      <c r="AD45" s="7">
        <f t="shared" si="450"/>
        <v>0</v>
      </c>
      <c r="AE45" s="7">
        <f t="shared" si="450"/>
        <v>0</v>
      </c>
      <c r="AF45" s="7">
        <f t="shared" si="450"/>
        <v>0</v>
      </c>
      <c r="AG45" s="7">
        <f t="shared" si="450"/>
        <v>0</v>
      </c>
      <c r="AH45" s="7">
        <f t="shared" si="450"/>
        <v>0</v>
      </c>
      <c r="AI45" s="7">
        <f t="shared" si="451"/>
        <v>0</v>
      </c>
      <c r="AJ45" s="7">
        <f t="shared" si="451"/>
        <v>0</v>
      </c>
      <c r="AK45" s="7">
        <f t="shared" si="451"/>
        <v>0</v>
      </c>
      <c r="AL45" s="7">
        <f t="shared" si="451"/>
        <v>0</v>
      </c>
      <c r="AM45" s="7">
        <f t="shared" si="451"/>
        <v>0</v>
      </c>
      <c r="AN45" s="7">
        <f t="shared" si="451"/>
        <v>0</v>
      </c>
      <c r="AO45" s="7">
        <f t="shared" si="451"/>
        <v>0</v>
      </c>
      <c r="AP45" s="7">
        <f t="shared" si="451"/>
        <v>0</v>
      </c>
      <c r="AQ45" s="7">
        <f t="shared" si="451"/>
        <v>0</v>
      </c>
      <c r="AR45" s="7">
        <f t="shared" si="451"/>
        <v>0</v>
      </c>
      <c r="AS45" s="7">
        <f t="shared" si="452"/>
        <v>0</v>
      </c>
      <c r="AT45" s="7">
        <f t="shared" si="452"/>
        <v>0</v>
      </c>
      <c r="AU45" s="7">
        <f t="shared" si="452"/>
        <v>0</v>
      </c>
      <c r="AV45" s="7">
        <f t="shared" si="452"/>
        <v>0</v>
      </c>
      <c r="AW45" s="7">
        <f t="shared" si="452"/>
        <v>1.7582667950153162E-3</v>
      </c>
      <c r="AX45" s="7">
        <f t="shared" si="452"/>
        <v>1.7234507797933279E-3</v>
      </c>
      <c r="AY45" s="7">
        <f t="shared" si="452"/>
        <v>1.6893241678629105E-3</v>
      </c>
      <c r="AZ45" s="7">
        <f t="shared" si="452"/>
        <v>1.6558733081242702E-3</v>
      </c>
      <c r="BA45" s="7">
        <f t="shared" si="452"/>
        <v>1.6230848197874769E-3</v>
      </c>
      <c r="BB45" s="7">
        <f t="shared" si="452"/>
        <v>1.5909455870200149E-3</v>
      </c>
      <c r="BC45" s="7">
        <f t="shared" si="453"/>
        <v>1.5594427537002507E-3</v>
      </c>
      <c r="BD45" s="7">
        <f t="shared" si="453"/>
        <v>1.5285637182748278E-3</v>
      </c>
      <c r="BE45" s="7">
        <f t="shared" si="453"/>
        <v>1.4982961287178271E-3</v>
      </c>
      <c r="BF45" s="7">
        <f t="shared" si="453"/>
        <v>1.4686278775898607E-3</v>
      </c>
      <c r="BG45" s="7">
        <f t="shared" si="453"/>
        <v>1.4395470971948917E-3</v>
      </c>
      <c r="BH45" s="7">
        <f t="shared" si="453"/>
        <v>1.4110421548330231E-3</v>
      </c>
      <c r="BI45" s="7">
        <f t="shared" si="453"/>
        <v>1.3831016481472469E-3</v>
      </c>
      <c r="BJ45" s="7">
        <f t="shared" si="453"/>
        <v>1.355714400562308E-3</v>
      </c>
      <c r="BK45" s="7">
        <f t="shared" si="453"/>
        <v>1.3288694568140381E-3</v>
      </c>
      <c r="BL45" s="7">
        <f t="shared" si="453"/>
        <v>1.3025560785669896E-3</v>
      </c>
      <c r="BM45" s="7">
        <f t="shared" si="454"/>
        <v>1.2767637401190201E-3</v>
      </c>
      <c r="BN45" s="7">
        <f t="shared" si="454"/>
        <v>1.2514821241908249E-3</v>
      </c>
      <c r="BO45" s="7">
        <f t="shared" si="454"/>
        <v>1.2267011177989691E-3</v>
      </c>
      <c r="BP45" s="7">
        <f t="shared" si="454"/>
        <v>1.2024108082104587E-3</v>
      </c>
      <c r="BQ45" s="7">
        <f t="shared" si="454"/>
        <v>1.178601478977605E-3</v>
      </c>
      <c r="BR45" s="7">
        <f t="shared" si="454"/>
        <v>1.1552636060512156E-3</v>
      </c>
      <c r="BS45" s="7">
        <f t="shared" si="454"/>
        <v>1.1323878539709928E-3</v>
      </c>
      <c r="BT45" s="7">
        <f t="shared" si="454"/>
        <v>1.1099650721310447E-3</v>
      </c>
      <c r="BU45" s="7">
        <f t="shared" si="454"/>
        <v>1.0879862911196856E-3</v>
      </c>
      <c r="BV45" s="7">
        <f t="shared" si="454"/>
        <v>1.0664427191314511E-3</v>
      </c>
      <c r="BW45" s="7">
        <f t="shared" si="455"/>
        <v>1.0453257384503065E-3</v>
      </c>
      <c r="BX45" s="7">
        <f t="shared" si="455"/>
        <v>1.024626902002388E-3</v>
      </c>
      <c r="BY45" s="7">
        <f t="shared" si="455"/>
        <v>1.0043379299771503E-3</v>
      </c>
      <c r="BZ45" s="7">
        <f t="shared" si="455"/>
        <v>9.8445070651526209E-4</v>
      </c>
      <c r="CA45" s="7">
        <f t="shared" si="455"/>
        <v>9.6495727646215125E-4</v>
      </c>
      <c r="CB45" s="7">
        <f t="shared" si="455"/>
        <v>9.4584984218590209E-4</v>
      </c>
      <c r="CC45" s="7">
        <f t="shared" si="455"/>
        <v>9.2712076045803012E-4</v>
      </c>
      <c r="CD45" s="7">
        <f t="shared" si="455"/>
        <v>9.0876253939610712E-4</v>
      </c>
      <c r="CE45" s="7">
        <f t="shared" si="455"/>
        <v>8.907678354669402E-4</v>
      </c>
      <c r="CF45" s="7">
        <f t="shared" si="455"/>
        <v>8.7312945054902002E-4</v>
      </c>
      <c r="CG45" s="7">
        <f t="shared" si="456"/>
        <v>8.558403290532153E-4</v>
      </c>
      <c r="CH45" s="7">
        <f t="shared" si="456"/>
        <v>8.3889355510037469E-4</v>
      </c>
      <c r="CI45" s="7">
        <f t="shared" si="456"/>
        <v>8.2228234975497815E-4</v>
      </c>
      <c r="CJ45" s="7">
        <f t="shared" si="456"/>
        <v>8.0600006831338801E-4</v>
      </c>
      <c r="CK45" s="7">
        <f t="shared" si="456"/>
        <v>7.9004019764593596E-4</v>
      </c>
      <c r="CL45" s="7">
        <f t="shared" si="456"/>
        <v>7.7439635359154992E-4</v>
      </c>
      <c r="CM45" s="7">
        <f t="shared" si="456"/>
        <v>7.5906227840403335E-4</v>
      </c>
      <c r="CN45" s="7">
        <f t="shared" si="456"/>
        <v>7.4403183824883323E-4</v>
      </c>
      <c r="CO45" s="7">
        <f t="shared" si="456"/>
        <v>7.2929902074949445E-4</v>
      </c>
      <c r="CP45" s="7">
        <f t="shared" si="456"/>
        <v>7.148579325825721E-4</v>
      </c>
      <c r="CQ45" s="7">
        <f t="shared" si="457"/>
        <v>7.0070279712024274E-4</v>
      </c>
      <c r="CR45" s="7">
        <f t="shared" si="457"/>
        <v>6.8682795211959041E-4</v>
      </c>
      <c r="CS45" s="7">
        <f t="shared" si="457"/>
        <v>6.7322784745762402E-4</v>
      </c>
      <c r="CT45" s="7">
        <f t="shared" si="457"/>
        <v>6.5989704291112691E-4</v>
      </c>
      <c r="CU45" s="7">
        <f t="shared" si="457"/>
        <v>6.4683020598053638E-4</v>
      </c>
      <c r="CV45" s="7">
        <f t="shared" si="457"/>
        <v>6.3402210975685609E-4</v>
      </c>
      <c r="CW45" s="7">
        <f t="shared" si="457"/>
        <v>6.2146763083082508E-4</v>
      </c>
      <c r="CX45" s="7">
        <f t="shared" si="457"/>
        <v>6.0916174724346295E-4</v>
      </c>
      <c r="CY45" s="7">
        <f t="shared" si="457"/>
        <v>5.97099536477264E-4</v>
      </c>
      <c r="CZ45" s="7">
        <f t="shared" si="457"/>
        <v>5.8527617348709711E-4</v>
      </c>
      <c r="DA45" s="7">
        <f t="shared" si="458"/>
        <v>5.7368692877010901E-4</v>
      </c>
      <c r="DB45" s="7">
        <f t="shared" si="458"/>
        <v>5.6232716647387825E-4</v>
      </c>
      <c r="DC45" s="7">
        <f t="shared" si="458"/>
        <v>5.5119234254204924E-4</v>
      </c>
      <c r="DD45" s="7">
        <f t="shared" si="458"/>
        <v>5.4027800289655663E-4</v>
      </c>
      <c r="DE45" s="7">
        <f t="shared" si="458"/>
        <v>5.2957978165603327E-4</v>
      </c>
      <c r="DF45" s="7">
        <f t="shared" si="458"/>
        <v>5.1909339938932466E-4</v>
      </c>
      <c r="DG45" s="7">
        <f t="shared" si="458"/>
        <v>5.0881466140370298E-4</v>
      </c>
      <c r="DH45" s="7">
        <f t="shared" si="458"/>
        <v>4.9873945606694115E-4</v>
      </c>
      <c r="DI45" s="7">
        <f t="shared" si="458"/>
        <v>4.8886375316254825E-4</v>
      </c>
      <c r="DJ45" s="7">
        <f t="shared" si="458"/>
        <v>4.7918360227769175E-4</v>
      </c>
      <c r="DK45" s="7">
        <f t="shared" si="459"/>
        <v>4.69695131222941E-4</v>
      </c>
      <c r="DL45" s="7">
        <f t="shared" si="459"/>
        <v>4.6039454448337054E-4</v>
      </c>
      <c r="DM45" s="7">
        <f t="shared" si="459"/>
        <v>4.5127812170027301E-4</v>
      </c>
      <c r="DN45" s="7">
        <f t="shared" si="459"/>
        <v>4.423422161829669E-4</v>
      </c>
      <c r="DO45" s="7">
        <f t="shared" si="459"/>
        <v>4.3358325345011064E-4</v>
      </c>
      <c r="DP45" s="7">
        <f t="shared" si="459"/>
        <v>4.2499772979982895E-4</v>
      </c>
      <c r="DQ45" s="7">
        <f t="shared" si="459"/>
        <v>4.1658221090817534E-4</v>
      </c>
      <c r="DR45" s="7">
        <f t="shared" si="459"/>
        <v>4.0833333045538943E-4</v>
      </c>
      <c r="DS45" s="7">
        <f t="shared" si="459"/>
        <v>4.0024778877930148E-4</v>
      </c>
      <c r="DT45" s="7">
        <f t="shared" si="459"/>
        <v>3.9232235155543338E-4</v>
      </c>
      <c r="DU45" s="7">
        <f t="shared" si="459"/>
        <v>3.845538485032214E-4</v>
      </c>
      <c r="DX45" s="7">
        <f t="shared" si="321"/>
        <v>0</v>
      </c>
      <c r="DY45" s="7">
        <f t="shared" si="322"/>
        <v>0</v>
      </c>
      <c r="DZ45" s="7">
        <f t="shared" si="323"/>
        <v>0</v>
      </c>
      <c r="EA45" s="7">
        <f t="shared" si="324"/>
        <v>0</v>
      </c>
      <c r="EB45" s="7">
        <f t="shared" si="325"/>
        <v>0</v>
      </c>
      <c r="EC45" s="7">
        <f t="shared" si="326"/>
        <v>0</v>
      </c>
      <c r="ED45" s="7">
        <f t="shared" si="327"/>
        <v>0</v>
      </c>
      <c r="EE45" s="7">
        <f t="shared" si="328"/>
        <v>0</v>
      </c>
      <c r="EF45" s="7">
        <f t="shared" si="329"/>
        <v>0</v>
      </c>
      <c r="EG45" s="7">
        <f t="shared" si="330"/>
        <v>0</v>
      </c>
      <c r="EH45" s="7">
        <f t="shared" si="331"/>
        <v>0</v>
      </c>
      <c r="EI45" s="7">
        <f t="shared" si="332"/>
        <v>0</v>
      </c>
      <c r="EJ45" s="7">
        <f t="shared" si="333"/>
        <v>0</v>
      </c>
      <c r="EK45" s="7">
        <f t="shared" si="334"/>
        <v>0</v>
      </c>
      <c r="EL45" s="7">
        <f t="shared" si="335"/>
        <v>0</v>
      </c>
      <c r="EM45" s="7">
        <f t="shared" si="336"/>
        <v>0</v>
      </c>
      <c r="EN45" s="7">
        <f t="shared" si="337"/>
        <v>0</v>
      </c>
      <c r="EO45" s="7">
        <f t="shared" si="338"/>
        <v>0</v>
      </c>
      <c r="EP45" s="7">
        <f t="shared" si="339"/>
        <v>0</v>
      </c>
      <c r="EQ45" s="7">
        <f t="shared" si="340"/>
        <v>0</v>
      </c>
      <c r="ER45" s="7">
        <f t="shared" si="341"/>
        <v>0</v>
      </c>
      <c r="ES45" s="7">
        <f t="shared" si="342"/>
        <v>0</v>
      </c>
      <c r="ET45" s="7">
        <f t="shared" si="343"/>
        <v>0</v>
      </c>
      <c r="EU45" s="7">
        <f t="shared" si="344"/>
        <v>0</v>
      </c>
      <c r="EV45" s="7">
        <f t="shared" si="345"/>
        <v>1.6908214968187727E-3</v>
      </c>
      <c r="EW45" s="7">
        <f t="shared" si="346"/>
        <v>1.6212776376418536E-3</v>
      </c>
      <c r="EX45" s="7">
        <f t="shared" si="347"/>
        <v>1.55459413265272E-3</v>
      </c>
      <c r="EY45" s="7">
        <f t="shared" si="348"/>
        <v>1.4906533348559869E-3</v>
      </c>
      <c r="EZ45" s="7">
        <f t="shared" si="349"/>
        <v>1.4293424361030039E-3</v>
      </c>
      <c r="FA45" s="7">
        <f t="shared" si="350"/>
        <v>1.3705532680690269E-3</v>
      </c>
      <c r="FB45" s="7">
        <f t="shared" si="351"/>
        <v>1.3141821114162505E-3</v>
      </c>
      <c r="FC45" s="7">
        <f t="shared" si="352"/>
        <v>1.260129512805983E-3</v>
      </c>
      <c r="FD45" s="7">
        <f t="shared" si="353"/>
        <v>1.2083001094371811E-3</v>
      </c>
      <c r="FE45" s="7">
        <f t="shared" si="354"/>
        <v>1.158602460801745E-3</v>
      </c>
      <c r="FF45" s="7">
        <f t="shared" si="355"/>
        <v>1.1109488873597075E-3</v>
      </c>
      <c r="FG45" s="7">
        <f t="shared" si="356"/>
        <v>1.0652553158498482E-3</v>
      </c>
      <c r="FH45" s="7">
        <f t="shared" si="357"/>
        <v>1.0214411309626169E-3</v>
      </c>
      <c r="FI45" s="7">
        <f t="shared" si="358"/>
        <v>9.79429033113835E-4</v>
      </c>
      <c r="FJ45" s="7">
        <f t="shared" si="359"/>
        <v>9.3914490206818322E-4</v>
      </c>
      <c r="FK45" s="7">
        <f t="shared" si="360"/>
        <v>9.0051766617188619E-4</v>
      </c>
      <c r="FL45" s="7">
        <f t="shared" si="361"/>
        <v>8.634791769638842E-4</v>
      </c>
      <c r="FM45" s="7">
        <f t="shared" si="362"/>
        <v>8.2796408894426812E-4</v>
      </c>
      <c r="FN45" s="7">
        <f t="shared" si="363"/>
        <v>7.939097442878864E-4</v>
      </c>
      <c r="FO45" s="7">
        <f t="shared" si="364"/>
        <v>7.6125606229968492E-4</v>
      </c>
      <c r="FP45" s="7">
        <f t="shared" si="365"/>
        <v>7.2994543341676999E-4</v>
      </c>
      <c r="FQ45" s="7">
        <f t="shared" si="366"/>
        <v>6.9992261757022929E-4</v>
      </c>
      <c r="FR45" s="7">
        <f t="shared" si="367"/>
        <v>6.7113464672728196E-4</v>
      </c>
      <c r="FS45" s="7">
        <f t="shared" si="368"/>
        <v>6.4353073144197926E-4</v>
      </c>
      <c r="FT45" s="7">
        <f t="shared" si="369"/>
        <v>6.1706217124942516E-4</v>
      </c>
      <c r="FU45" s="7">
        <f t="shared" si="370"/>
        <v>5.9168226874551451E-4</v>
      </c>
      <c r="FV45" s="7">
        <f t="shared" si="371"/>
        <v>5.6734624720064302E-4</v>
      </c>
      <c r="FW45" s="7">
        <f t="shared" si="372"/>
        <v>5.4401117156190244E-4</v>
      </c>
      <c r="FX45" s="7">
        <f t="shared" si="373"/>
        <v>5.2163587270453939E-4</v>
      </c>
      <c r="FY45" s="7">
        <f t="shared" si="374"/>
        <v>5.0018087479893948E-4</v>
      </c>
      <c r="FZ45" s="7">
        <f t="shared" si="375"/>
        <v>4.7960832566501499E-4</v>
      </c>
      <c r="GA45" s="7">
        <f t="shared" si="376"/>
        <v>4.5988192999114706E-4</v>
      </c>
      <c r="GB45" s="7">
        <f t="shared" si="377"/>
        <v>4.4096688529986227E-4</v>
      </c>
      <c r="GC45" s="7">
        <f t="shared" si="378"/>
        <v>4.228298205472128E-4</v>
      </c>
      <c r="GD45" s="7">
        <f t="shared" si="379"/>
        <v>4.0543873724760773E-4</v>
      </c>
      <c r="GE45" s="7">
        <f t="shared" si="380"/>
        <v>3.8876295302019663E-4</v>
      </c>
      <c r="GF45" s="7">
        <f t="shared" si="381"/>
        <v>3.727730474571888E-4</v>
      </c>
      <c r="GG45" s="7">
        <f t="shared" si="382"/>
        <v>3.5744081021861198E-4</v>
      </c>
      <c r="GH45" s="7">
        <f t="shared" si="383"/>
        <v>3.4273919126197056E-4</v>
      </c>
      <c r="GI45" s="7">
        <f t="shared" si="384"/>
        <v>3.2864225311895665E-4</v>
      </c>
      <c r="GJ45" s="7">
        <f t="shared" si="385"/>
        <v>3.1512512513502119E-4</v>
      </c>
      <c r="GK45" s="7">
        <f t="shared" si="386"/>
        <v>3.0216395959109326E-4</v>
      </c>
      <c r="GL45" s="7">
        <f t="shared" si="387"/>
        <v>2.8973588963002568E-4</v>
      </c>
      <c r="GM45" s="7">
        <f t="shared" si="388"/>
        <v>2.7781898891351617E-4</v>
      </c>
      <c r="GN45" s="7">
        <f t="shared" si="389"/>
        <v>2.6639223293837297E-4</v>
      </c>
      <c r="GO45" s="7">
        <f t="shared" si="390"/>
        <v>2.5543546194383186E-4</v>
      </c>
      <c r="GP45" s="7">
        <f t="shared" si="391"/>
        <v>2.4492934534451369E-4</v>
      </c>
      <c r="GQ45" s="7">
        <f t="shared" si="392"/>
        <v>2.3485534762625481E-4</v>
      </c>
      <c r="GR45" s="7">
        <f t="shared" si="393"/>
        <v>2.251956956446637E-4</v>
      </c>
      <c r="GS45" s="7">
        <f t="shared" si="394"/>
        <v>2.159333472686641E-4</v>
      </c>
      <c r="GT45" s="7">
        <f t="shared" si="395"/>
        <v>2.0705196131378864E-4</v>
      </c>
      <c r="GU45" s="7">
        <f t="shared" si="396"/>
        <v>1.9853586871205296E-4</v>
      </c>
      <c r="GV45" s="7">
        <f t="shared" si="397"/>
        <v>1.9037004486769401E-4</v>
      </c>
      <c r="GW45" s="7">
        <f t="shared" si="398"/>
        <v>1.8254008314986134E-4</v>
      </c>
      <c r="GX45" s="7">
        <f t="shared" si="399"/>
        <v>1.7503216947558861E-4</v>
      </c>
      <c r="GY45" s="7">
        <f t="shared" si="400"/>
        <v>1.67833057938186E-4</v>
      </c>
      <c r="GZ45" s="7">
        <f t="shared" si="401"/>
        <v>1.6093004743799526E-4</v>
      </c>
      <c r="HA45" s="7">
        <f t="shared" si="402"/>
        <v>1.5431095927439045E-4</v>
      </c>
      <c r="HB45" s="7">
        <f t="shared" si="403"/>
        <v>1.4796411565936543E-4</v>
      </c>
      <c r="HC45" s="7">
        <f t="shared" si="404"/>
        <v>1.4187831911489609E-4</v>
      </c>
      <c r="HD45" s="7">
        <f t="shared" si="405"/>
        <v>1.3604283271769535E-4</v>
      </c>
      <c r="HE45" s="7">
        <f t="shared" si="406"/>
        <v>1.3044736115647412E-4</v>
      </c>
      <c r="HF45" s="7">
        <f t="shared" si="407"/>
        <v>1.2508203256836892E-4</v>
      </c>
      <c r="HG45" s="7">
        <f t="shared" si="408"/>
        <v>1.1993738112239134E-4</v>
      </c>
      <c r="HH45" s="7">
        <f t="shared" si="409"/>
        <v>1.1500433031926562E-4</v>
      </c>
      <c r="HI45" s="7">
        <f t="shared" si="410"/>
        <v>1.1027417697812078E-4</v>
      </c>
      <c r="HJ45" s="7">
        <f t="shared" si="411"/>
        <v>1.057385758818215E-4</v>
      </c>
      <c r="HK45" s="7">
        <f t="shared" si="412"/>
        <v>1.0138952505384989E-4</v>
      </c>
      <c r="HL45" s="7">
        <f t="shared" si="413"/>
        <v>9.7219351640732312E-5</v>
      </c>
      <c r="HM45" s="7">
        <f t="shared" si="414"/>
        <v>9.3220698375149491E-5</v>
      </c>
      <c r="HN45" s="7">
        <f t="shared" si="415"/>
        <v>8.9386510595792088E-5</v>
      </c>
      <c r="HO45" s="7">
        <f t="shared" si="416"/>
        <v>8.5710023801127469E-5</v>
      </c>
      <c r="HP45" s="7">
        <f t="shared" si="417"/>
        <v>8.2184751715050285E-5</v>
      </c>
      <c r="HQ45" s="7">
        <f t="shared" si="418"/>
        <v>7.880447484341368E-5</v>
      </c>
      <c r="HR45" s="7">
        <f t="shared" si="419"/>
        <v>7.5563229501234526E-5</v>
      </c>
      <c r="HS45" s="7">
        <f t="shared" si="420"/>
        <v>7.2455297291196567E-5</v>
      </c>
      <c r="HT45" s="7">
        <f t="shared" si="421"/>
        <v>6.9475195014923679E-5</v>
      </c>
    </row>
    <row r="46" spans="1:228" x14ac:dyDescent="0.3">
      <c r="A46" s="7">
        <f t="shared" si="439"/>
        <v>24</v>
      </c>
      <c r="B46" s="188">
        <v>0</v>
      </c>
      <c r="C46" s="188">
        <f t="shared" si="422"/>
        <v>9.7472539159859178E-2</v>
      </c>
      <c r="D46" s="188">
        <f t="shared" si="423"/>
        <v>1.2161883068396068E-2</v>
      </c>
      <c r="E46" s="188">
        <f t="shared" si="424"/>
        <v>2.8988258500156464E-2</v>
      </c>
      <c r="F46" s="188">
        <f t="shared" si="425"/>
        <v>0.16982341188757819</v>
      </c>
      <c r="G46" s="188">
        <f t="shared" si="426"/>
        <v>3.2045314853001786E-2</v>
      </c>
      <c r="H46" s="188">
        <f t="shared" si="427"/>
        <v>7.4328867949119144E-4</v>
      </c>
      <c r="I46" s="188">
        <f t="shared" si="428"/>
        <v>0</v>
      </c>
      <c r="J46" s="188">
        <f t="shared" si="429"/>
        <v>1.5438491989779835E-2</v>
      </c>
      <c r="K46" s="188">
        <f t="shared" si="430"/>
        <v>2.6849551286573627E-3</v>
      </c>
      <c r="L46" s="188">
        <f t="shared" si="431"/>
        <v>2.6015103782191702E-2</v>
      </c>
      <c r="M46" s="188">
        <f t="shared" si="432"/>
        <v>2.2961634058007441E-3</v>
      </c>
      <c r="N46" s="188">
        <f t="shared" si="433"/>
        <v>1.4159674335771255E-2</v>
      </c>
      <c r="O46" s="188">
        <f t="shared" si="434"/>
        <v>7.6538780193358136E-4</v>
      </c>
      <c r="P46" s="188">
        <f t="shared" si="435"/>
        <v>9.3654373615890116E-2</v>
      </c>
      <c r="Q46" s="188">
        <f t="shared" si="436"/>
        <v>8.3902203408604641E-4</v>
      </c>
      <c r="R46" s="188">
        <f t="shared" si="307"/>
        <v>0.49708786824259343</v>
      </c>
      <c r="S46" s="188">
        <f t="shared" si="308"/>
        <v>4.9708786824259346E-2</v>
      </c>
      <c r="T46" s="188">
        <f t="shared" si="309"/>
        <v>4.9708786824259346E-2</v>
      </c>
      <c r="U46" s="188">
        <f t="shared" si="310"/>
        <v>0.39767029459407477</v>
      </c>
      <c r="V46" s="188">
        <f t="shared" si="437"/>
        <v>5.4171394550705215E-2</v>
      </c>
      <c r="W46" s="188">
        <f t="shared" si="438"/>
        <v>4.0048782952942473E-2</v>
      </c>
      <c r="Y46" s="7">
        <f t="shared" si="450"/>
        <v>0</v>
      </c>
      <c r="Z46" s="7">
        <f t="shared" si="450"/>
        <v>0</v>
      </c>
      <c r="AA46" s="7">
        <f t="shared" si="450"/>
        <v>0</v>
      </c>
      <c r="AB46" s="7">
        <f t="shared" si="450"/>
        <v>0</v>
      </c>
      <c r="AC46" s="7">
        <f t="shared" si="450"/>
        <v>0</v>
      </c>
      <c r="AD46" s="7">
        <f t="shared" si="450"/>
        <v>0</v>
      </c>
      <c r="AE46" s="7">
        <f t="shared" si="450"/>
        <v>0</v>
      </c>
      <c r="AF46" s="7">
        <f t="shared" si="450"/>
        <v>0</v>
      </c>
      <c r="AG46" s="7">
        <f t="shared" si="450"/>
        <v>0</v>
      </c>
      <c r="AH46" s="7">
        <f t="shared" si="450"/>
        <v>0</v>
      </c>
      <c r="AI46" s="7">
        <f t="shared" si="451"/>
        <v>0</v>
      </c>
      <c r="AJ46" s="7">
        <f t="shared" si="451"/>
        <v>0</v>
      </c>
      <c r="AK46" s="7">
        <f t="shared" si="451"/>
        <v>0</v>
      </c>
      <c r="AL46" s="7">
        <f t="shared" si="451"/>
        <v>0</v>
      </c>
      <c r="AM46" s="7">
        <f t="shared" si="451"/>
        <v>0</v>
      </c>
      <c r="AN46" s="7">
        <f t="shared" si="451"/>
        <v>0</v>
      </c>
      <c r="AO46" s="7">
        <f t="shared" si="451"/>
        <v>0</v>
      </c>
      <c r="AP46" s="7">
        <f t="shared" si="451"/>
        <v>0</v>
      </c>
      <c r="AQ46" s="7">
        <f t="shared" si="451"/>
        <v>0</v>
      </c>
      <c r="AR46" s="7">
        <f t="shared" si="451"/>
        <v>0</v>
      </c>
      <c r="AS46" s="7">
        <f t="shared" si="452"/>
        <v>0</v>
      </c>
      <c r="AT46" s="7">
        <f t="shared" si="452"/>
        <v>0</v>
      </c>
      <c r="AU46" s="7">
        <f t="shared" si="452"/>
        <v>0</v>
      </c>
      <c r="AV46" s="7">
        <f t="shared" si="452"/>
        <v>0</v>
      </c>
      <c r="AW46" s="7">
        <f t="shared" si="452"/>
        <v>0</v>
      </c>
      <c r="AX46" s="7">
        <f t="shared" si="452"/>
        <v>1.7008702746025295E-3</v>
      </c>
      <c r="AY46" s="7">
        <f t="shared" si="452"/>
        <v>1.6671907866322902E-3</v>
      </c>
      <c r="AZ46" s="7">
        <f t="shared" si="452"/>
        <v>1.6341781972062145E-3</v>
      </c>
      <c r="BA46" s="7">
        <f t="shared" si="452"/>
        <v>1.6018193008483634E-3</v>
      </c>
      <c r="BB46" s="7">
        <f t="shared" si="452"/>
        <v>1.5701011535687193E-3</v>
      </c>
      <c r="BC46" s="7">
        <f t="shared" si="453"/>
        <v>1.5390110676854608E-3</v>
      </c>
      <c r="BD46" s="7">
        <f t="shared" si="453"/>
        <v>1.5085366067496969E-3</v>
      </c>
      <c r="BE46" s="7">
        <f t="shared" si="453"/>
        <v>1.4786655805707361E-3</v>
      </c>
      <c r="BF46" s="7">
        <f t="shared" si="453"/>
        <v>1.4493860403397985E-3</v>
      </c>
      <c r="BG46" s="7">
        <f t="shared" si="453"/>
        <v>1.4206862738504009E-3</v>
      </c>
      <c r="BH46" s="7">
        <f t="shared" si="453"/>
        <v>1.3925548008132751E-3</v>
      </c>
      <c r="BI46" s="7">
        <f t="shared" si="453"/>
        <v>1.3649803682641247E-3</v>
      </c>
      <c r="BJ46" s="7">
        <f t="shared" si="453"/>
        <v>1.3379519460622734E-3</v>
      </c>
      <c r="BK46" s="7">
        <f t="shared" si="453"/>
        <v>1.3114587224784221E-3</v>
      </c>
      <c r="BL46" s="7">
        <f t="shared" si="453"/>
        <v>1.2854900998699223E-3</v>
      </c>
      <c r="BM46" s="7">
        <f t="shared" si="454"/>
        <v>1.2600356904414671E-3</v>
      </c>
      <c r="BN46" s="7">
        <f t="shared" si="454"/>
        <v>1.2350853120898944E-3</v>
      </c>
      <c r="BO46" s="7">
        <f t="shared" si="454"/>
        <v>1.210628984331165E-3</v>
      </c>
      <c r="BP46" s="7">
        <f t="shared" si="454"/>
        <v>1.1866569243081152E-3</v>
      </c>
      <c r="BQ46" s="7">
        <f t="shared" si="454"/>
        <v>1.1631595428770848E-3</v>
      </c>
      <c r="BR46" s="7">
        <f t="shared" si="454"/>
        <v>1.1401274407722203E-3</v>
      </c>
      <c r="BS46" s="7">
        <f t="shared" si="454"/>
        <v>1.1175514048455443E-3</v>
      </c>
      <c r="BT46" s="7">
        <f t="shared" si="454"/>
        <v>1.095422404381716E-3</v>
      </c>
      <c r="BU46" s="7">
        <f t="shared" si="454"/>
        <v>1.073731587485448E-3</v>
      </c>
      <c r="BV46" s="7">
        <f t="shared" si="454"/>
        <v>1.0524702775407911E-3</v>
      </c>
      <c r="BW46" s="7">
        <f t="shared" si="455"/>
        <v>1.031629969740274E-3</v>
      </c>
      <c r="BX46" s="7">
        <f t="shared" si="455"/>
        <v>1.0112023276829139E-3</v>
      </c>
      <c r="BY46" s="7">
        <f t="shared" si="455"/>
        <v>9.9117918003948876E-4</v>
      </c>
      <c r="BZ46" s="7">
        <f t="shared" si="455"/>
        <v>9.715525172839831E-4</v>
      </c>
      <c r="CA46" s="7">
        <f t="shared" si="455"/>
        <v>9.5231448848960489E-4</v>
      </c>
      <c r="CB46" s="7">
        <f t="shared" si="455"/>
        <v>9.3345739818830563E-4</v>
      </c>
      <c r="CC46" s="7">
        <f t="shared" si="455"/>
        <v>9.1497370329255432E-4</v>
      </c>
      <c r="CD46" s="7">
        <f t="shared" si="455"/>
        <v>8.9685601007793536E-4</v>
      </c>
      <c r="CE46" s="7">
        <f t="shared" si="455"/>
        <v>8.7909707122557819E-4</v>
      </c>
      <c r="CF46" s="7">
        <f t="shared" si="455"/>
        <v>8.6168978292316414E-4</v>
      </c>
      <c r="CG46" s="7">
        <f t="shared" si="456"/>
        <v>8.4462718202326671E-4</v>
      </c>
      <c r="CH46" s="7">
        <f t="shared" si="456"/>
        <v>8.2790244325803872E-4</v>
      </c>
      <c r="CI46" s="7">
        <f t="shared" si="456"/>
        <v>8.1150887650894708E-4</v>
      </c>
      <c r="CJ46" s="7">
        <f t="shared" si="456"/>
        <v>7.9543992413072886E-4</v>
      </c>
      <c r="CK46" s="7">
        <f t="shared" si="456"/>
        <v>7.796891583281637E-4</v>
      </c>
      <c r="CL46" s="7">
        <f t="shared" si="456"/>
        <v>7.642502785849257E-4</v>
      </c>
      <c r="CM46" s="7">
        <f t="shared" si="456"/>
        <v>7.4911710914325909E-4</v>
      </c>
      <c r="CN46" s="7">
        <f t="shared" si="456"/>
        <v>7.3428359653362129E-4</v>
      </c>
      <c r="CO46" s="7">
        <f t="shared" si="456"/>
        <v>7.1974380715316528E-4</v>
      </c>
      <c r="CP46" s="7">
        <f t="shared" si="456"/>
        <v>7.0549192489228747E-4</v>
      </c>
      <c r="CQ46" s="7">
        <f t="shared" si="457"/>
        <v>6.9152224880805096E-4</v>
      </c>
      <c r="CR46" s="7">
        <f t="shared" si="457"/>
        <v>6.778291908437513E-4</v>
      </c>
      <c r="CS46" s="7">
        <f t="shared" si="457"/>
        <v>6.6440727359363256E-4</v>
      </c>
      <c r="CT46" s="7">
        <f t="shared" si="457"/>
        <v>6.5125112811184279E-4</v>
      </c>
      <c r="CU46" s="7">
        <f t="shared" si="457"/>
        <v>6.3835549176475713E-4</v>
      </c>
      <c r="CV46" s="7">
        <f t="shared" si="457"/>
        <v>6.257152061258951E-4</v>
      </c>
      <c r="CW46" s="7">
        <f t="shared" si="457"/>
        <v>6.1332521491246441E-4</v>
      </c>
      <c r="CX46" s="7">
        <f t="shared" si="457"/>
        <v>6.0118056196278283E-4</v>
      </c>
      <c r="CY46" s="7">
        <f t="shared" si="457"/>
        <v>5.892763892537253E-4</v>
      </c>
      <c r="CZ46" s="7">
        <f t="shared" si="457"/>
        <v>5.7760793495749332E-4</v>
      </c>
      <c r="DA46" s="7">
        <f t="shared" si="458"/>
        <v>5.6617053153679381E-4</v>
      </c>
      <c r="DB46" s="7">
        <f t="shared" si="458"/>
        <v>5.5495960387774777E-4</v>
      </c>
      <c r="DC46" s="7">
        <f t="shared" si="458"/>
        <v>5.4397066745980147E-4</v>
      </c>
      <c r="DD46" s="7">
        <f t="shared" si="458"/>
        <v>5.3319932656189421E-4</v>
      </c>
      <c r="DE46" s="7">
        <f t="shared" si="458"/>
        <v>5.2264127250402153E-4</v>
      </c>
      <c r="DF46" s="7">
        <f t="shared" si="458"/>
        <v>5.1229228192380127E-4</v>
      </c>
      <c r="DG46" s="7">
        <f t="shared" si="458"/>
        <v>5.0214821508699997E-4</v>
      </c>
      <c r="DH46" s="7">
        <f t="shared" si="458"/>
        <v>4.9220501423162609E-4</v>
      </c>
      <c r="DI46" s="7">
        <f t="shared" si="458"/>
        <v>4.8245870194477786E-4</v>
      </c>
      <c r="DJ46" s="7">
        <f t="shared" si="458"/>
        <v>4.7290537957157033E-4</v>
      </c>
      <c r="DK46" s="7">
        <f t="shared" si="459"/>
        <v>4.6354122565568163E-4</v>
      </c>
      <c r="DL46" s="7">
        <f t="shared" si="459"/>
        <v>4.5436249441068225E-4</v>
      </c>
      <c r="DM46" s="7">
        <f t="shared" si="459"/>
        <v>4.4536551422170014E-4</v>
      </c>
      <c r="DN46" s="7">
        <f t="shared" si="459"/>
        <v>4.3654668617669641E-4</v>
      </c>
      <c r="DO46" s="7">
        <f t="shared" si="459"/>
        <v>4.2790248262685327E-4</v>
      </c>
      <c r="DP46" s="7">
        <f t="shared" si="459"/>
        <v>4.1942944577550513E-4</v>
      </c>
      <c r="DQ46" s="7">
        <f t="shared" si="459"/>
        <v>4.1112418629494151E-4</v>
      </c>
      <c r="DR46" s="7">
        <f t="shared" si="459"/>
        <v>4.0298338197062114E-4</v>
      </c>
      <c r="DS46" s="7">
        <f t="shared" si="459"/>
        <v>3.9500377637227327E-4</v>
      </c>
      <c r="DT46" s="7">
        <f t="shared" si="459"/>
        <v>3.8718217755126034E-4</v>
      </c>
      <c r="DU46" s="7">
        <f t="shared" si="459"/>
        <v>3.7951545676376562E-4</v>
      </c>
      <c r="DX46" s="7">
        <f t="shared" si="321"/>
        <v>0</v>
      </c>
      <c r="DY46" s="7">
        <f t="shared" si="322"/>
        <v>0</v>
      </c>
      <c r="DZ46" s="7">
        <f t="shared" si="323"/>
        <v>0</v>
      </c>
      <c r="EA46" s="7">
        <f t="shared" si="324"/>
        <v>0</v>
      </c>
      <c r="EB46" s="7">
        <f t="shared" si="325"/>
        <v>0</v>
      </c>
      <c r="EC46" s="7">
        <f t="shared" si="326"/>
        <v>0</v>
      </c>
      <c r="ED46" s="7">
        <f t="shared" si="327"/>
        <v>0</v>
      </c>
      <c r="EE46" s="7">
        <f t="shared" si="328"/>
        <v>0</v>
      </c>
      <c r="EF46" s="7">
        <f t="shared" si="329"/>
        <v>0</v>
      </c>
      <c r="EG46" s="7">
        <f t="shared" si="330"/>
        <v>0</v>
      </c>
      <c r="EH46" s="7">
        <f t="shared" si="331"/>
        <v>0</v>
      </c>
      <c r="EI46" s="7">
        <f t="shared" si="332"/>
        <v>0</v>
      </c>
      <c r="EJ46" s="7">
        <f t="shared" si="333"/>
        <v>0</v>
      </c>
      <c r="EK46" s="7">
        <f t="shared" si="334"/>
        <v>0</v>
      </c>
      <c r="EL46" s="7">
        <f t="shared" si="335"/>
        <v>0</v>
      </c>
      <c r="EM46" s="7">
        <f t="shared" si="336"/>
        <v>0</v>
      </c>
      <c r="EN46" s="7">
        <f t="shared" si="337"/>
        <v>0</v>
      </c>
      <c r="EO46" s="7">
        <f t="shared" si="338"/>
        <v>0</v>
      </c>
      <c r="EP46" s="7">
        <f t="shared" si="339"/>
        <v>0</v>
      </c>
      <c r="EQ46" s="7">
        <f t="shared" si="340"/>
        <v>0</v>
      </c>
      <c r="ER46" s="7">
        <f t="shared" si="341"/>
        <v>0</v>
      </c>
      <c r="ES46" s="7">
        <f t="shared" si="342"/>
        <v>0</v>
      </c>
      <c r="ET46" s="7">
        <f t="shared" si="343"/>
        <v>0</v>
      </c>
      <c r="EU46" s="7">
        <f t="shared" si="344"/>
        <v>0</v>
      </c>
      <c r="EV46" s="7">
        <f t="shared" si="345"/>
        <v>0</v>
      </c>
      <c r="EW46" s="7">
        <f t="shared" si="346"/>
        <v>1.6356266476459018E-3</v>
      </c>
      <c r="EX46" s="7">
        <f t="shared" si="347"/>
        <v>1.5683529647267315E-3</v>
      </c>
      <c r="EY46" s="7">
        <f t="shared" si="348"/>
        <v>1.5038462631477266E-3</v>
      </c>
      <c r="EZ46" s="7">
        <f t="shared" si="349"/>
        <v>1.4419927363592128E-3</v>
      </c>
      <c r="FA46" s="7">
        <f t="shared" si="350"/>
        <v>1.3826832586998762E-3</v>
      </c>
      <c r="FB46" s="7">
        <f t="shared" si="351"/>
        <v>1.3258131928707974E-3</v>
      </c>
      <c r="FC46" s="7">
        <f t="shared" si="352"/>
        <v>1.2712822053281274E-3</v>
      </c>
      <c r="FD46" s="7">
        <f t="shared" si="353"/>
        <v>1.2189940892686844E-3</v>
      </c>
      <c r="FE46" s="7">
        <f t="shared" si="354"/>
        <v>1.1688565948962154E-3</v>
      </c>
      <c r="FF46" s="7">
        <f t="shared" si="355"/>
        <v>1.1207812666688415E-3</v>
      </c>
      <c r="FG46" s="7">
        <f t="shared" si="356"/>
        <v>1.074683287240501E-3</v>
      </c>
      <c r="FH46" s="7">
        <f t="shared" si="357"/>
        <v>1.0304813278212152E-3</v>
      </c>
      <c r="FI46" s="7">
        <f t="shared" si="358"/>
        <v>9.880974046919714E-4</v>
      </c>
      <c r="FJ46" s="7">
        <f t="shared" si="359"/>
        <v>9.4745674162123226E-4</v>
      </c>
      <c r="FK46" s="7">
        <f t="shared" si="360"/>
        <v>9.0848763794027171E-4</v>
      </c>
      <c r="FL46" s="7">
        <f t="shared" si="361"/>
        <v>8.7112134204460291E-4</v>
      </c>
      <c r="FM46" s="7">
        <f t="shared" si="362"/>
        <v>8.352919300983184E-4</v>
      </c>
      <c r="FN46" s="7">
        <f t="shared" si="363"/>
        <v>8.0093618972734064E-4</v>
      </c>
      <c r="FO46" s="7">
        <f t="shared" si="364"/>
        <v>7.6799350849641589E-4</v>
      </c>
      <c r="FP46" s="7">
        <f t="shared" si="365"/>
        <v>7.3640576697305276E-4</v>
      </c>
      <c r="FQ46" s="7">
        <f t="shared" si="366"/>
        <v>7.0611723618976081E-4</v>
      </c>
      <c r="FR46" s="7">
        <f t="shared" si="367"/>
        <v>6.7707447932372899E-4</v>
      </c>
      <c r="FS46" s="7">
        <f t="shared" si="368"/>
        <v>6.4922625742037064E-4</v>
      </c>
      <c r="FT46" s="7">
        <f t="shared" si="369"/>
        <v>6.2252343899456459E-4</v>
      </c>
      <c r="FU46" s="7">
        <f t="shared" si="370"/>
        <v>5.9691891334995057E-4</v>
      </c>
      <c r="FV46" s="7">
        <f t="shared" si="371"/>
        <v>5.7236750746343038E-4</v>
      </c>
      <c r="FW46" s="7">
        <f t="shared" si="372"/>
        <v>5.4882590628828115E-4</v>
      </c>
      <c r="FX46" s="7">
        <f t="shared" si="373"/>
        <v>5.2625257633513831E-4</v>
      </c>
      <c r="FY46" s="7">
        <f t="shared" si="374"/>
        <v>5.0460769239617665E-4</v>
      </c>
      <c r="FZ46" s="7">
        <f t="shared" si="375"/>
        <v>4.838530672831109E-4</v>
      </c>
      <c r="GA46" s="7">
        <f t="shared" si="376"/>
        <v>4.6395208445508258E-4</v>
      </c>
      <c r="GB46" s="7">
        <f t="shared" si="377"/>
        <v>4.448696334175894E-4</v>
      </c>
      <c r="GC46" s="7">
        <f t="shared" si="378"/>
        <v>4.2657204777848598E-4</v>
      </c>
      <c r="GD46" s="7">
        <f t="shared" si="379"/>
        <v>4.0902704585171404E-4</v>
      </c>
      <c r="GE46" s="7">
        <f t="shared" si="380"/>
        <v>3.9220367370404349E-4</v>
      </c>
      <c r="GF46" s="7">
        <f t="shared" si="381"/>
        <v>3.7607225054431639E-4</v>
      </c>
      <c r="GG46" s="7">
        <f t="shared" si="382"/>
        <v>3.6060431635883073E-4</v>
      </c>
      <c r="GH46" s="7">
        <f t="shared" si="383"/>
        <v>3.4577258170048373E-4</v>
      </c>
      <c r="GI46" s="7">
        <f t="shared" si="384"/>
        <v>3.315508795431234E-4</v>
      </c>
      <c r="GJ46" s="7">
        <f t="shared" si="385"/>
        <v>3.179141191161291E-4</v>
      </c>
      <c r="GK46" s="7">
        <f t="shared" si="386"/>
        <v>3.0483824163777775E-4</v>
      </c>
      <c r="GL46" s="7">
        <f t="shared" si="387"/>
        <v>2.9230017786931677E-4</v>
      </c>
      <c r="GM46" s="7">
        <f t="shared" si="388"/>
        <v>2.8027780741485091E-4</v>
      </c>
      <c r="GN46" s="7">
        <f t="shared" si="389"/>
        <v>2.6874991969521504E-4</v>
      </c>
      <c r="GO46" s="7">
        <f t="shared" si="390"/>
        <v>2.5769617652702387E-4</v>
      </c>
      <c r="GP46" s="7">
        <f t="shared" si="391"/>
        <v>2.4709707624083558E-4</v>
      </c>
      <c r="GQ46" s="7">
        <f t="shared" si="392"/>
        <v>2.3693391927515292E-4</v>
      </c>
      <c r="GR46" s="7">
        <f t="shared" si="393"/>
        <v>2.2718877518554335E-4</v>
      </c>
      <c r="GS46" s="7">
        <f t="shared" si="394"/>
        <v>2.1784445101069558E-4</v>
      </c>
      <c r="GT46" s="7">
        <f t="shared" si="395"/>
        <v>2.0888446093955652E-4</v>
      </c>
      <c r="GU46" s="7">
        <f t="shared" si="396"/>
        <v>2.0029299722611679E-4</v>
      </c>
      <c r="GV46" s="7">
        <f t="shared" si="397"/>
        <v>1.920549023004098E-4</v>
      </c>
      <c r="GW46" s="7">
        <f t="shared" si="398"/>
        <v>1.8415564202666409E-4</v>
      </c>
      <c r="GX46" s="7">
        <f t="shared" si="399"/>
        <v>1.7658128006129391E-4</v>
      </c>
      <c r="GY46" s="7">
        <f t="shared" si="400"/>
        <v>1.6931845326557937E-4</v>
      </c>
      <c r="GZ46" s="7">
        <f t="shared" si="401"/>
        <v>1.6235434812964092E-4</v>
      </c>
      <c r="HA46" s="7">
        <f t="shared" si="402"/>
        <v>1.5567667816605539E-4</v>
      </c>
      <c r="HB46" s="7">
        <f t="shared" si="403"/>
        <v>1.4927366223333922E-4</v>
      </c>
      <c r="HC46" s="7">
        <f t="shared" si="404"/>
        <v>1.4313400375093419E-4</v>
      </c>
      <c r="HD46" s="7">
        <f t="shared" si="405"/>
        <v>1.3724687076911813E-4</v>
      </c>
      <c r="HE46" s="7">
        <f t="shared" si="406"/>
        <v>1.3160187685864636E-4</v>
      </c>
      <c r="HF46" s="7">
        <f t="shared" si="407"/>
        <v>1.2618906278637578E-4</v>
      </c>
      <c r="HG46" s="7">
        <f t="shared" si="408"/>
        <v>1.2099887894462055E-4</v>
      </c>
      <c r="HH46" s="7">
        <f t="shared" si="409"/>
        <v>1.1602216850314401E-4</v>
      </c>
      <c r="HI46" s="7">
        <f t="shared" si="410"/>
        <v>1.1125015125415332E-4</v>
      </c>
      <c r="HJ46" s="7">
        <f t="shared" si="411"/>
        <v>1.066744081217267E-4</v>
      </c>
      <c r="HK46" s="7">
        <f t="shared" si="412"/>
        <v>1.0228686630837927E-4</v>
      </c>
      <c r="HL46" s="7">
        <f t="shared" si="413"/>
        <v>9.8079785052563356E-5</v>
      </c>
      <c r="HM46" s="7">
        <f t="shared" si="414"/>
        <v>9.4045741971946758E-5</v>
      </c>
      <c r="HN46" s="7">
        <f t="shared" si="415"/>
        <v>9.0177619968418333E-5</v>
      </c>
      <c r="HO46" s="7">
        <f t="shared" si="416"/>
        <v>8.6468594671664965E-5</v>
      </c>
      <c r="HP46" s="7">
        <f t="shared" si="417"/>
        <v>8.291212239923072E-5</v>
      </c>
      <c r="HQ46" s="7">
        <f t="shared" si="418"/>
        <v>7.9501928611750087E-5</v>
      </c>
      <c r="HR46" s="7">
        <f t="shared" si="419"/>
        <v>7.6231996843037446E-5</v>
      </c>
      <c r="HS46" s="7">
        <f t="shared" si="420"/>
        <v>7.309655808548621E-5</v>
      </c>
      <c r="HT46" s="7">
        <f t="shared" si="421"/>
        <v>7.0090080612033556E-5</v>
      </c>
    </row>
    <row r="47" spans="1:228" x14ac:dyDescent="0.3">
      <c r="A47" s="7">
        <f t="shared" si="439"/>
        <v>25</v>
      </c>
      <c r="B47" s="188">
        <v>0</v>
      </c>
      <c r="C47" s="188">
        <f t="shared" si="422"/>
        <v>9.6799247150849282E-2</v>
      </c>
      <c r="D47" s="188">
        <f t="shared" si="423"/>
        <v>1.2042049137788492E-2</v>
      </c>
      <c r="E47" s="188">
        <f t="shared" si="424"/>
        <v>2.7361272567674459E-2</v>
      </c>
      <c r="F47" s="188">
        <f t="shared" si="425"/>
        <v>0.16594463979946267</v>
      </c>
      <c r="G47" s="188">
        <f t="shared" si="426"/>
        <v>3.1715499669150729E-2</v>
      </c>
      <c r="H47" s="188">
        <f t="shared" si="427"/>
        <v>7.0157109147883222E-4</v>
      </c>
      <c r="I47" s="188">
        <f t="shared" si="428"/>
        <v>0</v>
      </c>
      <c r="J47" s="188">
        <f t="shared" si="429"/>
        <v>1.5085876345405697E-2</v>
      </c>
      <c r="K47" s="188">
        <f t="shared" si="430"/>
        <v>2.6236306687662083E-3</v>
      </c>
      <c r="L47" s="188">
        <f t="shared" si="431"/>
        <v>2.455498820175913E-2</v>
      </c>
      <c r="M47" s="188">
        <f t="shared" si="432"/>
        <v>2.0456490348686406E-3</v>
      </c>
      <c r="N47" s="188">
        <f t="shared" si="433"/>
        <v>1.2614835715023283E-2</v>
      </c>
      <c r="O47" s="188">
        <f t="shared" si="434"/>
        <v>6.8188301162288027E-4</v>
      </c>
      <c r="P47" s="188">
        <f t="shared" si="435"/>
        <v>8.8397957526332865E-2</v>
      </c>
      <c r="Q47" s="188">
        <f t="shared" si="436"/>
        <v>6.4267676464171009E-4</v>
      </c>
      <c r="R47" s="188">
        <f t="shared" si="307"/>
        <v>0.48121177668482484</v>
      </c>
      <c r="S47" s="188">
        <f t="shared" si="308"/>
        <v>4.8121177668482486E-2</v>
      </c>
      <c r="T47" s="188">
        <f t="shared" si="309"/>
        <v>4.8121177668482486E-2</v>
      </c>
      <c r="U47" s="188">
        <f t="shared" si="310"/>
        <v>0.38496942134785989</v>
      </c>
      <c r="V47" s="188">
        <f t="shared" si="437"/>
        <v>5.4799599344380577E-2</v>
      </c>
      <c r="W47" s="188">
        <f t="shared" si="438"/>
        <v>4.0037194369928905E-2</v>
      </c>
      <c r="Y47" s="7">
        <f t="shared" si="450"/>
        <v>0</v>
      </c>
      <c r="Z47" s="7">
        <f t="shared" si="450"/>
        <v>0</v>
      </c>
      <c r="AA47" s="7">
        <f t="shared" si="450"/>
        <v>0</v>
      </c>
      <c r="AB47" s="7">
        <f t="shared" si="450"/>
        <v>0</v>
      </c>
      <c r="AC47" s="7">
        <f t="shared" si="450"/>
        <v>0</v>
      </c>
      <c r="AD47" s="7">
        <f t="shared" si="450"/>
        <v>0</v>
      </c>
      <c r="AE47" s="7">
        <f t="shared" si="450"/>
        <v>0</v>
      </c>
      <c r="AF47" s="7">
        <f t="shared" si="450"/>
        <v>0</v>
      </c>
      <c r="AG47" s="7">
        <f t="shared" si="450"/>
        <v>0</v>
      </c>
      <c r="AH47" s="7">
        <f t="shared" si="450"/>
        <v>0</v>
      </c>
      <c r="AI47" s="7">
        <f t="shared" si="451"/>
        <v>0</v>
      </c>
      <c r="AJ47" s="7">
        <f t="shared" si="451"/>
        <v>0</v>
      </c>
      <c r="AK47" s="7">
        <f t="shared" si="451"/>
        <v>0</v>
      </c>
      <c r="AL47" s="7">
        <f t="shared" si="451"/>
        <v>0</v>
      </c>
      <c r="AM47" s="7">
        <f t="shared" si="451"/>
        <v>0</v>
      </c>
      <c r="AN47" s="7">
        <f t="shared" si="451"/>
        <v>0</v>
      </c>
      <c r="AO47" s="7">
        <f t="shared" si="451"/>
        <v>0</v>
      </c>
      <c r="AP47" s="7">
        <f t="shared" si="451"/>
        <v>0</v>
      </c>
      <c r="AQ47" s="7">
        <f t="shared" si="451"/>
        <v>0</v>
      </c>
      <c r="AR47" s="7">
        <f t="shared" si="451"/>
        <v>0</v>
      </c>
      <c r="AS47" s="7">
        <f t="shared" si="452"/>
        <v>0</v>
      </c>
      <c r="AT47" s="7">
        <f t="shared" si="452"/>
        <v>0</v>
      </c>
      <c r="AU47" s="7">
        <f t="shared" si="452"/>
        <v>0</v>
      </c>
      <c r="AV47" s="7">
        <f t="shared" si="452"/>
        <v>0</v>
      </c>
      <c r="AW47" s="7">
        <f t="shared" si="452"/>
        <v>0</v>
      </c>
      <c r="AX47" s="7">
        <f t="shared" si="452"/>
        <v>0</v>
      </c>
      <c r="AY47" s="7">
        <f t="shared" si="452"/>
        <v>1.6465475402679662E-3</v>
      </c>
      <c r="AZ47" s="7">
        <f t="shared" si="452"/>
        <v>1.6139437145071562E-3</v>
      </c>
      <c r="BA47" s="7">
        <f t="shared" si="452"/>
        <v>1.581985487751689E-3</v>
      </c>
      <c r="BB47" s="7">
        <f t="shared" si="452"/>
        <v>1.5506600762847525E-3</v>
      </c>
      <c r="BC47" s="7">
        <f t="shared" si="453"/>
        <v>1.5199549495240655E-3</v>
      </c>
      <c r="BD47" s="7">
        <f t="shared" si="453"/>
        <v>1.4898578250095214E-3</v>
      </c>
      <c r="BE47" s="7">
        <f t="shared" si="453"/>
        <v>1.4603566634900163E-3</v>
      </c>
      <c r="BF47" s="7">
        <f t="shared" si="453"/>
        <v>1.4314396641076021E-3</v>
      </c>
      <c r="BG47" s="7">
        <f t="shared" si="453"/>
        <v>1.4030952596769391E-3</v>
      </c>
      <c r="BH47" s="7">
        <f t="shared" si="453"/>
        <v>1.3753121120583321E-3</v>
      </c>
      <c r="BI47" s="7">
        <f t="shared" si="453"/>
        <v>1.3480791076222833E-3</v>
      </c>
      <c r="BJ47" s="7">
        <f t="shared" si="453"/>
        <v>1.3213853528039163E-3</v>
      </c>
      <c r="BK47" s="7">
        <f t="shared" si="453"/>
        <v>1.2952201697453893E-3</v>
      </c>
      <c r="BL47" s="7">
        <f t="shared" si="453"/>
        <v>1.2695730920245715E-3</v>
      </c>
      <c r="BM47" s="7">
        <f t="shared" si="454"/>
        <v>1.2444338604684409E-3</v>
      </c>
      <c r="BN47" s="7">
        <f t="shared" si="454"/>
        <v>1.2197924190491705E-3</v>
      </c>
      <c r="BO47" s="7">
        <f t="shared" si="454"/>
        <v>1.1956389108616415E-3</v>
      </c>
      <c r="BP47" s="7">
        <f t="shared" si="454"/>
        <v>1.1719636741805057E-3</v>
      </c>
      <c r="BQ47" s="7">
        <f t="shared" si="454"/>
        <v>1.1487572385954447E-3</v>
      </c>
      <c r="BR47" s="7">
        <f t="shared" si="454"/>
        <v>1.1260103212227823E-3</v>
      </c>
      <c r="BS47" s="7">
        <f t="shared" si="454"/>
        <v>1.103713822992294E-3</v>
      </c>
      <c r="BT47" s="7">
        <f t="shared" si="454"/>
        <v>1.0818588250073617E-3</v>
      </c>
      <c r="BU47" s="7">
        <f t="shared" si="454"/>
        <v>1.0604365849774336E-3</v>
      </c>
      <c r="BV47" s="7">
        <f t="shared" si="454"/>
        <v>1.0394385337208207E-3</v>
      </c>
      <c r="BW47" s="7">
        <f t="shared" si="455"/>
        <v>1.0188562717370665E-3</v>
      </c>
      <c r="BX47" s="7">
        <f t="shared" si="455"/>
        <v>9.9868156584693763E-4</v>
      </c>
      <c r="BY47" s="7">
        <f t="shared" si="455"/>
        <v>9.7890634589909006E-4</v>
      </c>
      <c r="BZ47" s="7">
        <f t="shared" si="455"/>
        <v>9.5952270154184554E-4</v>
      </c>
      <c r="CA47" s="7">
        <f t="shared" si="455"/>
        <v>9.4052287905902951E-4</v>
      </c>
      <c r="CB47" s="7">
        <f t="shared" si="455"/>
        <v>9.218992782683167E-4</v>
      </c>
      <c r="CC47" s="7">
        <f t="shared" si="455"/>
        <v>9.0364444948105307E-4</v>
      </c>
      <c r="CD47" s="7">
        <f t="shared" si="455"/>
        <v>8.8575109052234293E-4</v>
      </c>
      <c r="CE47" s="7">
        <f t="shared" si="455"/>
        <v>8.6821204381001696E-4</v>
      </c>
      <c r="CF47" s="7">
        <f t="shared" si="455"/>
        <v>8.5102029349152131E-4</v>
      </c>
      <c r="CG47" s="7">
        <f t="shared" si="456"/>
        <v>8.3416896263751293E-4</v>
      </c>
      <c r="CH47" s="7">
        <f t="shared" si="456"/>
        <v>8.1765131049095789E-4</v>
      </c>
      <c r="CI47" s="7">
        <f t="shared" si="456"/>
        <v>8.0146072977077586E-4</v>
      </c>
      <c r="CJ47" s="7">
        <f t="shared" si="456"/>
        <v>7.8559074402877475E-4</v>
      </c>
      <c r="CK47" s="7">
        <f t="shared" si="456"/>
        <v>7.7003500505907509E-4</v>
      </c>
      <c r="CL47" s="7">
        <f t="shared" si="456"/>
        <v>7.5478729035866336E-4</v>
      </c>
      <c r="CM47" s="7">
        <f t="shared" si="456"/>
        <v>7.3984150063836148E-4</v>
      </c>
      <c r="CN47" s="7">
        <f t="shared" si="456"/>
        <v>7.2519165738299779E-4</v>
      </c>
      <c r="CO47" s="7">
        <f t="shared" si="456"/>
        <v>7.1083190045994813E-4</v>
      </c>
      <c r="CP47" s="7">
        <f t="shared" si="456"/>
        <v>6.9675648577495768E-4</v>
      </c>
      <c r="CQ47" s="7">
        <f t="shared" si="457"/>
        <v>6.8295978297449233E-4</v>
      </c>
      <c r="CR47" s="7">
        <f t="shared" si="457"/>
        <v>6.6943627319346864E-4</v>
      </c>
      <c r="CS47" s="7">
        <f t="shared" si="457"/>
        <v>6.5618054684765247E-4</v>
      </c>
      <c r="CT47" s="7">
        <f t="shared" si="457"/>
        <v>6.4318730146976629E-4</v>
      </c>
      <c r="CU47" s="7">
        <f t="shared" si="457"/>
        <v>6.3045133958842257E-4</v>
      </c>
      <c r="CV47" s="7">
        <f t="shared" si="457"/>
        <v>6.1796756664903962E-4</v>
      </c>
      <c r="CW47" s="7">
        <f t="shared" si="457"/>
        <v>6.0573098897599134E-4</v>
      </c>
      <c r="CX47" s="7">
        <f t="shared" si="457"/>
        <v>5.9373671177505457E-4</v>
      </c>
      <c r="CY47" s="7">
        <f t="shared" si="457"/>
        <v>5.8197993717542845E-4</v>
      </c>
      <c r="CZ47" s="7">
        <f t="shared" si="457"/>
        <v>5.7045596231049983E-4</v>
      </c>
      <c r="DA47" s="7">
        <f t="shared" si="458"/>
        <v>5.5916017743667707E-4</v>
      </c>
      <c r="DB47" s="7">
        <f t="shared" si="458"/>
        <v>5.4808806408940486E-4</v>
      </c>
      <c r="DC47" s="7">
        <f t="shared" si="458"/>
        <v>5.3723519327570452E-4</v>
      </c>
      <c r="DD47" s="7">
        <f t="shared" si="458"/>
        <v>5.2659722370253486E-4</v>
      </c>
      <c r="DE47" s="7">
        <f t="shared" si="458"/>
        <v>5.1616990004025166E-4</v>
      </c>
      <c r="DF47" s="7">
        <f t="shared" si="458"/>
        <v>5.0594905122033267E-4</v>
      </c>
      <c r="DG47" s="7">
        <f t="shared" si="458"/>
        <v>4.9593058876698656E-4</v>
      </c>
      <c r="DH47" s="7">
        <f t="shared" si="458"/>
        <v>4.8611050516163794E-4</v>
      </c>
      <c r="DI47" s="7">
        <f t="shared" si="458"/>
        <v>4.7648487223990791E-4</v>
      </c>
      <c r="DJ47" s="7">
        <f t="shared" si="458"/>
        <v>4.670498396203017E-4</v>
      </c>
      <c r="DK47" s="7">
        <f t="shared" si="459"/>
        <v>4.5780163316395234E-4</v>
      </c>
      <c r="DL47" s="7">
        <f t="shared" si="459"/>
        <v>4.4873655346497278E-4</v>
      </c>
      <c r="DM47" s="7">
        <f t="shared" si="459"/>
        <v>4.3985097437060811E-4</v>
      </c>
      <c r="DN47" s="7">
        <f t="shared" si="459"/>
        <v>4.3114134153075508E-4</v>
      </c>
      <c r="DO47" s="7">
        <f t="shared" si="459"/>
        <v>4.2260417097614571E-4</v>
      </c>
      <c r="DP47" s="7">
        <f t="shared" si="459"/>
        <v>4.1423604772471438E-4</v>
      </c>
      <c r="DQ47" s="7">
        <f t="shared" si="459"/>
        <v>4.0603362441559554E-4</v>
      </c>
      <c r="DR47" s="7">
        <f t="shared" si="459"/>
        <v>3.9799361997010376E-4</v>
      </c>
      <c r="DS47" s="7">
        <f t="shared" si="459"/>
        <v>3.901128182792488E-4</v>
      </c>
      <c r="DT47" s="7">
        <f t="shared" si="459"/>
        <v>3.8238806691727993E-4</v>
      </c>
      <c r="DU47" s="7">
        <f t="shared" si="459"/>
        <v>3.7481627588065245E-4</v>
      </c>
      <c r="DX47" s="7">
        <f t="shared" si="321"/>
        <v>0</v>
      </c>
      <c r="DY47" s="7">
        <f t="shared" si="322"/>
        <v>0</v>
      </c>
      <c r="DZ47" s="7">
        <f t="shared" si="323"/>
        <v>0</v>
      </c>
      <c r="EA47" s="7">
        <f t="shared" si="324"/>
        <v>0</v>
      </c>
      <c r="EB47" s="7">
        <f t="shared" si="325"/>
        <v>0</v>
      </c>
      <c r="EC47" s="7">
        <f t="shared" si="326"/>
        <v>0</v>
      </c>
      <c r="ED47" s="7">
        <f t="shared" si="327"/>
        <v>0</v>
      </c>
      <c r="EE47" s="7">
        <f t="shared" si="328"/>
        <v>0</v>
      </c>
      <c r="EF47" s="7">
        <f t="shared" si="329"/>
        <v>0</v>
      </c>
      <c r="EG47" s="7">
        <f t="shared" si="330"/>
        <v>0</v>
      </c>
      <c r="EH47" s="7">
        <f t="shared" si="331"/>
        <v>0</v>
      </c>
      <c r="EI47" s="7">
        <f t="shared" si="332"/>
        <v>0</v>
      </c>
      <c r="EJ47" s="7">
        <f t="shared" si="333"/>
        <v>0</v>
      </c>
      <c r="EK47" s="7">
        <f t="shared" si="334"/>
        <v>0</v>
      </c>
      <c r="EL47" s="7">
        <f t="shared" si="335"/>
        <v>0</v>
      </c>
      <c r="EM47" s="7">
        <f t="shared" si="336"/>
        <v>0</v>
      </c>
      <c r="EN47" s="7">
        <f t="shared" si="337"/>
        <v>0</v>
      </c>
      <c r="EO47" s="7">
        <f t="shared" si="338"/>
        <v>0</v>
      </c>
      <c r="EP47" s="7">
        <f t="shared" si="339"/>
        <v>0</v>
      </c>
      <c r="EQ47" s="7">
        <f t="shared" si="340"/>
        <v>0</v>
      </c>
      <c r="ER47" s="7">
        <f t="shared" si="341"/>
        <v>0</v>
      </c>
      <c r="ES47" s="7">
        <f t="shared" si="342"/>
        <v>0</v>
      </c>
      <c r="ET47" s="7">
        <f t="shared" si="343"/>
        <v>0</v>
      </c>
      <c r="EU47" s="7">
        <f t="shared" si="344"/>
        <v>0</v>
      </c>
      <c r="EV47" s="7">
        <f t="shared" si="345"/>
        <v>0</v>
      </c>
      <c r="EW47" s="7">
        <f t="shared" si="346"/>
        <v>0</v>
      </c>
      <c r="EX47" s="7">
        <f t="shared" si="347"/>
        <v>1.583387677292114E-3</v>
      </c>
      <c r="EY47" s="7">
        <f t="shared" si="348"/>
        <v>1.5182625946862625E-3</v>
      </c>
      <c r="EZ47" s="7">
        <f t="shared" si="349"/>
        <v>1.4558161210182277E-3</v>
      </c>
      <c r="FA47" s="7">
        <f t="shared" si="350"/>
        <v>1.3959380845146349E-3</v>
      </c>
      <c r="FB47" s="7">
        <f t="shared" si="351"/>
        <v>1.3385228447913235E-3</v>
      </c>
      <c r="FC47" s="7">
        <f t="shared" si="352"/>
        <v>1.2834691064763132E-3</v>
      </c>
      <c r="FD47" s="7">
        <f t="shared" si="353"/>
        <v>1.2306797404985062E-3</v>
      </c>
      <c r="FE47" s="7">
        <f t="shared" si="354"/>
        <v>1.1800616127268036E-3</v>
      </c>
      <c r="FF47" s="7">
        <f t="shared" si="355"/>
        <v>1.1315254196573588E-3</v>
      </c>
      <c r="FG47" s="7">
        <f t="shared" si="356"/>
        <v>1.0849855308590459E-3</v>
      </c>
      <c r="FH47" s="7">
        <f t="shared" si="357"/>
        <v>1.0403598378991318E-3</v>
      </c>
      <c r="FI47" s="7">
        <f t="shared" si="358"/>
        <v>9.9756960948276571E-4</v>
      </c>
      <c r="FJ47" s="7">
        <f t="shared" si="359"/>
        <v>9.565393525505189E-4</v>
      </c>
      <c r="FK47" s="7">
        <f t="shared" si="360"/>
        <v>9.1719667908906266E-4</v>
      </c>
      <c r="FL47" s="7">
        <f t="shared" si="361"/>
        <v>8.7947217841994056E-4</v>
      </c>
      <c r="FM47" s="7">
        <f t="shared" si="362"/>
        <v>8.4329929474113324E-4</v>
      </c>
      <c r="FN47" s="7">
        <f t="shared" si="363"/>
        <v>8.0861420970536313E-4</v>
      </c>
      <c r="FO47" s="7">
        <f t="shared" si="364"/>
        <v>7.7535572982797348E-4</v>
      </c>
      <c r="FP47" s="7">
        <f t="shared" si="365"/>
        <v>7.4346517852576656E-4</v>
      </c>
      <c r="FQ47" s="7">
        <f t="shared" si="366"/>
        <v>7.1288629259628664E-4</v>
      </c>
      <c r="FR47" s="7">
        <f t="shared" si="367"/>
        <v>6.8356512295493098E-4</v>
      </c>
      <c r="FS47" s="7">
        <f t="shared" si="368"/>
        <v>6.5544993945480183E-4</v>
      </c>
      <c r="FT47" s="7">
        <f t="shared" si="369"/>
        <v>6.2849113962127148E-4</v>
      </c>
      <c r="FU47" s="7">
        <f t="shared" si="370"/>
        <v>6.0264116114039791E-4</v>
      </c>
      <c r="FV47" s="7">
        <f t="shared" si="371"/>
        <v>5.7785439794664443E-4</v>
      </c>
      <c r="FW47" s="7">
        <f t="shared" si="372"/>
        <v>5.5408711976194156E-4</v>
      </c>
      <c r="FX47" s="7">
        <f t="shared" si="373"/>
        <v>5.312973949441745E-4</v>
      </c>
      <c r="FY47" s="7">
        <f t="shared" si="374"/>
        <v>5.0944501650885252E-4</v>
      </c>
      <c r="FZ47" s="7">
        <f t="shared" si="375"/>
        <v>4.8849143119358721E-4</v>
      </c>
      <c r="GA47" s="7">
        <f t="shared" si="376"/>
        <v>4.6839967144013503E-4</v>
      </c>
      <c r="GB47" s="7">
        <f t="shared" si="377"/>
        <v>4.4913429017402854E-4</v>
      </c>
      <c r="GC47" s="7">
        <f t="shared" si="378"/>
        <v>4.3066129826674696E-4</v>
      </c>
      <c r="GD47" s="7">
        <f t="shared" si="379"/>
        <v>4.1294810457009732E-4</v>
      </c>
      <c r="GE47" s="7">
        <f t="shared" si="380"/>
        <v>3.959634584169544E-4</v>
      </c>
      <c r="GF47" s="7">
        <f t="shared" si="381"/>
        <v>3.7967739448698602E-4</v>
      </c>
      <c r="GG47" s="7">
        <f t="shared" si="382"/>
        <v>3.6406117994006691E-4</v>
      </c>
      <c r="GH47" s="7">
        <f t="shared" si="383"/>
        <v>3.4908726372409339E-4</v>
      </c>
      <c r="GI47" s="7">
        <f t="shared" si="384"/>
        <v>3.3472922796777137E-4</v>
      </c>
      <c r="GJ47" s="7">
        <f t="shared" si="385"/>
        <v>3.2096174137265313E-4</v>
      </c>
      <c r="GK47" s="7">
        <f t="shared" si="386"/>
        <v>3.0776051452215857E-4</v>
      </c>
      <c r="GL47" s="7">
        <f t="shared" si="387"/>
        <v>2.9510225702873743E-4</v>
      </c>
      <c r="GM47" s="7">
        <f t="shared" si="388"/>
        <v>2.8296463644358921E-4</v>
      </c>
      <c r="GN47" s="7">
        <f t="shared" si="389"/>
        <v>2.7132623885643817E-4</v>
      </c>
      <c r="GO47" s="7">
        <f t="shared" si="390"/>
        <v>2.6016653111583029E-4</v>
      </c>
      <c r="GP47" s="7">
        <f t="shared" si="391"/>
        <v>2.4946582460334083E-4</v>
      </c>
      <c r="GQ47" s="7">
        <f t="shared" si="392"/>
        <v>2.3920524049773933E-4</v>
      </c>
      <c r="GR47" s="7">
        <f t="shared" si="393"/>
        <v>2.293666764678561E-4</v>
      </c>
      <c r="GS47" s="7">
        <f t="shared" si="394"/>
        <v>2.1993277473537199E-4</v>
      </c>
      <c r="GT47" s="7">
        <f t="shared" si="395"/>
        <v>2.1088689145120585E-4</v>
      </c>
      <c r="GU47" s="7">
        <f t="shared" si="396"/>
        <v>2.0221306733142868E-4</v>
      </c>
      <c r="GV47" s="7">
        <f t="shared" si="397"/>
        <v>1.9389599950097848E-4</v>
      </c>
      <c r="GW47" s="7">
        <f t="shared" si="398"/>
        <v>1.8592101449538384E-4</v>
      </c>
      <c r="GX47" s="7">
        <f t="shared" si="399"/>
        <v>1.7827404237300259E-4</v>
      </c>
      <c r="GY47" s="7">
        <f t="shared" si="400"/>
        <v>1.7094159189197226E-4</v>
      </c>
      <c r="GZ47" s="7">
        <f t="shared" si="401"/>
        <v>1.6391072670816475E-4</v>
      </c>
      <c r="HA47" s="7">
        <f t="shared" si="402"/>
        <v>1.5716904255213667E-4</v>
      </c>
      <c r="HB47" s="7">
        <f t="shared" si="403"/>
        <v>1.5070464534475269E-4</v>
      </c>
      <c r="HC47" s="7">
        <f t="shared" si="404"/>
        <v>1.445061302129775E-4</v>
      </c>
      <c r="HD47" s="7">
        <f t="shared" si="405"/>
        <v>1.3856256136869763E-4</v>
      </c>
      <c r="HE47" s="7">
        <f t="shared" si="406"/>
        <v>1.3286345281516323E-4</v>
      </c>
      <c r="HF47" s="7">
        <f t="shared" si="407"/>
        <v>1.2739874984698008E-4</v>
      </c>
      <c r="HG47" s="7">
        <f t="shared" si="408"/>
        <v>1.221588113109811E-4</v>
      </c>
      <c r="HH47" s="7">
        <f t="shared" si="409"/>
        <v>1.1713439259675688E-4</v>
      </c>
      <c r="HI47" s="7">
        <f t="shared" si="410"/>
        <v>1.1231662932674264E-4</v>
      </c>
      <c r="HJ47" s="7">
        <f t="shared" si="411"/>
        <v>1.076970217171746E-4</v>
      </c>
      <c r="HK47" s="7">
        <f t="shared" si="412"/>
        <v>1.0326741958225827E-4</v>
      </c>
      <c r="HL47" s="7">
        <f t="shared" si="413"/>
        <v>9.902000795512622E-5</v>
      </c>
      <c r="HM47" s="7">
        <f t="shared" si="414"/>
        <v>9.4947293300218203E-5</v>
      </c>
      <c r="HN47" s="7">
        <f t="shared" si="415"/>
        <v>9.1042090292730487E-5</v>
      </c>
      <c r="HO47" s="7">
        <f t="shared" si="416"/>
        <v>8.7297509141852012E-5</v>
      </c>
      <c r="HP47" s="7">
        <f t="shared" si="417"/>
        <v>8.3706943435370911E-5</v>
      </c>
      <c r="HQ47" s="7">
        <f t="shared" si="418"/>
        <v>8.0264058484267697E-5</v>
      </c>
      <c r="HR47" s="7">
        <f t="shared" si="419"/>
        <v>7.6962780146667563E-5</v>
      </c>
      <c r="HS47" s="7">
        <f t="shared" si="420"/>
        <v>7.3797284111482819E-5</v>
      </c>
      <c r="HT47" s="7">
        <f t="shared" si="421"/>
        <v>7.076198562282337E-5</v>
      </c>
    </row>
    <row r="48" spans="1:228" x14ac:dyDescent="0.3">
      <c r="A48" s="7">
        <f t="shared" si="439"/>
        <v>26</v>
      </c>
      <c r="B48" s="188">
        <v>0</v>
      </c>
      <c r="C48" s="188">
        <f t="shared" si="422"/>
        <v>9.6130605909462236E-2</v>
      </c>
      <c r="D48" s="188">
        <f t="shared" si="423"/>
        <v>1.1923395959441002E-2</v>
      </c>
      <c r="E48" s="188">
        <f t="shared" si="424"/>
        <v>2.5825602338910035E-2</v>
      </c>
      <c r="F48" s="188">
        <f t="shared" si="425"/>
        <v>0.16215445898827419</v>
      </c>
      <c r="G48" s="188">
        <f t="shared" si="426"/>
        <v>3.138907899260833E-2</v>
      </c>
      <c r="H48" s="188">
        <f t="shared" si="427"/>
        <v>6.6219493176692399E-4</v>
      </c>
      <c r="I48" s="188">
        <f t="shared" si="428"/>
        <v>0</v>
      </c>
      <c r="J48" s="188">
        <f t="shared" si="429"/>
        <v>1.4741314453479469E-2</v>
      </c>
      <c r="K48" s="188">
        <f t="shared" si="430"/>
        <v>2.5637068614746904E-3</v>
      </c>
      <c r="L48" s="188">
        <f t="shared" si="431"/>
        <v>2.3176822611842344E-2</v>
      </c>
      <c r="M48" s="188">
        <f t="shared" si="432"/>
        <v>1.822466102929484E-3</v>
      </c>
      <c r="N48" s="188">
        <f t="shared" si="433"/>
        <v>1.1238540968065151E-2</v>
      </c>
      <c r="O48" s="188">
        <f t="shared" si="434"/>
        <v>6.0748870097649462E-4</v>
      </c>
      <c r="P48" s="188">
        <f t="shared" si="435"/>
        <v>8.343656140263242E-2</v>
      </c>
      <c r="Q48" s="188">
        <f t="shared" si="436"/>
        <v>4.9227959103631319E-4</v>
      </c>
      <c r="R48" s="188">
        <f t="shared" si="307"/>
        <v>0.46616451781289908</v>
      </c>
      <c r="S48" s="188">
        <f t="shared" si="308"/>
        <v>4.6616451781289911E-2</v>
      </c>
      <c r="T48" s="188">
        <f t="shared" si="309"/>
        <v>4.6616451781289911E-2</v>
      </c>
      <c r="U48" s="188">
        <f t="shared" si="310"/>
        <v>0.37293161425031929</v>
      </c>
      <c r="V48" s="188">
        <f t="shared" si="437"/>
        <v>5.5361042115371531E-2</v>
      </c>
      <c r="W48" s="188">
        <f t="shared" si="438"/>
        <v>3.9973843457523757E-2</v>
      </c>
      <c r="Y48" s="7">
        <f t="shared" si="450"/>
        <v>0</v>
      </c>
      <c r="Z48" s="7">
        <f t="shared" si="450"/>
        <v>0</v>
      </c>
      <c r="AA48" s="7">
        <f t="shared" si="450"/>
        <v>0</v>
      </c>
      <c r="AB48" s="7">
        <f t="shared" si="450"/>
        <v>0</v>
      </c>
      <c r="AC48" s="7">
        <f t="shared" si="450"/>
        <v>0</v>
      </c>
      <c r="AD48" s="7">
        <f t="shared" si="450"/>
        <v>0</v>
      </c>
      <c r="AE48" s="7">
        <f t="shared" si="450"/>
        <v>0</v>
      </c>
      <c r="AF48" s="7">
        <f t="shared" si="450"/>
        <v>0</v>
      </c>
      <c r="AG48" s="7">
        <f t="shared" si="450"/>
        <v>0</v>
      </c>
      <c r="AH48" s="7">
        <f t="shared" si="450"/>
        <v>0</v>
      </c>
      <c r="AI48" s="7">
        <f t="shared" si="451"/>
        <v>0</v>
      </c>
      <c r="AJ48" s="7">
        <f t="shared" si="451"/>
        <v>0</v>
      </c>
      <c r="AK48" s="7">
        <f t="shared" si="451"/>
        <v>0</v>
      </c>
      <c r="AL48" s="7">
        <f t="shared" si="451"/>
        <v>0</v>
      </c>
      <c r="AM48" s="7">
        <f t="shared" si="451"/>
        <v>0</v>
      </c>
      <c r="AN48" s="7">
        <f t="shared" si="451"/>
        <v>0</v>
      </c>
      <c r="AO48" s="7">
        <f t="shared" si="451"/>
        <v>0</v>
      </c>
      <c r="AP48" s="7">
        <f t="shared" si="451"/>
        <v>0</v>
      </c>
      <c r="AQ48" s="7">
        <f t="shared" si="451"/>
        <v>0</v>
      </c>
      <c r="AR48" s="7">
        <f t="shared" si="451"/>
        <v>0</v>
      </c>
      <c r="AS48" s="7">
        <f t="shared" si="452"/>
        <v>0</v>
      </c>
      <c r="AT48" s="7">
        <f t="shared" si="452"/>
        <v>0</v>
      </c>
      <c r="AU48" s="7">
        <f t="shared" si="452"/>
        <v>0</v>
      </c>
      <c r="AV48" s="7">
        <f t="shared" si="452"/>
        <v>0</v>
      </c>
      <c r="AW48" s="7">
        <f t="shared" si="452"/>
        <v>0</v>
      </c>
      <c r="AX48" s="7">
        <f t="shared" si="452"/>
        <v>0</v>
      </c>
      <c r="AY48" s="7">
        <f t="shared" si="452"/>
        <v>0</v>
      </c>
      <c r="AZ48" s="7">
        <f t="shared" si="452"/>
        <v>1.5950607972500953E-3</v>
      </c>
      <c r="BA48" s="7">
        <f t="shared" si="452"/>
        <v>1.5634764773081536E-3</v>
      </c>
      <c r="BB48" s="7">
        <f t="shared" si="452"/>
        <v>1.5325175688037692E-3</v>
      </c>
      <c r="BC48" s="7">
        <f t="shared" si="453"/>
        <v>1.5021716877607551E-3</v>
      </c>
      <c r="BD48" s="7">
        <f t="shared" si="453"/>
        <v>1.4724266954220611E-3</v>
      </c>
      <c r="BE48" s="7">
        <f t="shared" si="453"/>
        <v>1.4432706933941502E-3</v>
      </c>
      <c r="BF48" s="7">
        <f t="shared" si="453"/>
        <v>1.4146920188874625E-3</v>
      </c>
      <c r="BG48" s="7">
        <f t="shared" si="453"/>
        <v>1.3866792400511541E-3</v>
      </c>
      <c r="BH48" s="7">
        <f t="shared" si="453"/>
        <v>1.3592211514001609E-3</v>
      </c>
      <c r="BI48" s="7">
        <f t="shared" si="453"/>
        <v>1.3323067693329174E-3</v>
      </c>
      <c r="BJ48" s="7">
        <f t="shared" si="453"/>
        <v>1.3059253277377296E-3</v>
      </c>
      <c r="BK48" s="7">
        <f t="shared" si="453"/>
        <v>1.2800662736862118E-3</v>
      </c>
      <c r="BL48" s="7">
        <f t="shared" si="453"/>
        <v>1.2547192632119579E-3</v>
      </c>
      <c r="BM48" s="7">
        <f t="shared" si="454"/>
        <v>1.2298741571727817E-3</v>
      </c>
      <c r="BN48" s="7">
        <f t="shared" si="454"/>
        <v>1.2055210171950251E-3</v>
      </c>
      <c r="BO48" s="7">
        <f t="shared" si="454"/>
        <v>1.1816501016979747E-3</v>
      </c>
      <c r="BP48" s="7">
        <f t="shared" si="454"/>
        <v>1.1582518619971537E-3</v>
      </c>
      <c r="BQ48" s="7">
        <f t="shared" si="454"/>
        <v>1.1353169384846805E-3</v>
      </c>
      <c r="BR48" s="7">
        <f t="shared" si="454"/>
        <v>1.1128361568853733E-3</v>
      </c>
      <c r="BS48" s="7">
        <f t="shared" si="454"/>
        <v>1.0908005245868269E-3</v>
      </c>
      <c r="BT48" s="7">
        <f t="shared" si="454"/>
        <v>1.0692012270423295E-3</v>
      </c>
      <c r="BU48" s="7">
        <f t="shared" si="454"/>
        <v>1.0480296242448349E-3</v>
      </c>
      <c r="BV48" s="7">
        <f t="shared" si="454"/>
        <v>1.0272772472709765E-3</v>
      </c>
      <c r="BW48" s="7">
        <f t="shared" si="455"/>
        <v>1.0069357948932212E-3</v>
      </c>
      <c r="BX48" s="7">
        <f t="shared" si="455"/>
        <v>9.8699713025941728E-4</v>
      </c>
      <c r="BY48" s="7">
        <f t="shared" si="455"/>
        <v>9.6745327763785374E-4</v>
      </c>
      <c r="BZ48" s="7">
        <f t="shared" si="455"/>
        <v>9.4829641922690466E-4</v>
      </c>
      <c r="CA48" s="7">
        <f t="shared" si="455"/>
        <v>9.2951889202775272E-4</v>
      </c>
      <c r="CB48" s="7">
        <f t="shared" si="455"/>
        <v>9.1111318477916708E-4</v>
      </c>
      <c r="CC48" s="7">
        <f t="shared" si="455"/>
        <v>8.9307193495283808E-4</v>
      </c>
      <c r="CD48" s="7">
        <f t="shared" si="455"/>
        <v>8.7538792580826278E-4</v>
      </c>
      <c r="CE48" s="7">
        <f t="shared" si="455"/>
        <v>8.5805408350601289E-4</v>
      </c>
      <c r="CF48" s="7">
        <f t="shared" si="455"/>
        <v>8.4106347427804226E-4</v>
      </c>
      <c r="CG48" s="7">
        <f t="shared" si="456"/>
        <v>8.2440930165410362E-4</v>
      </c>
      <c r="CH48" s="7">
        <f t="shared" si="456"/>
        <v>8.0808490374309927E-4</v>
      </c>
      <c r="CI48" s="7">
        <f t="shared" si="456"/>
        <v>7.9208375056819859E-4</v>
      </c>
      <c r="CJ48" s="7">
        <f t="shared" si="456"/>
        <v>7.7639944145479578E-4</v>
      </c>
      <c r="CK48" s="7">
        <f t="shared" si="456"/>
        <v>7.6102570247009319E-4</v>
      </c>
      <c r="CL48" s="7">
        <f t="shared" si="456"/>
        <v>7.4595638391352997E-4</v>
      </c>
      <c r="CM48" s="7">
        <f t="shared" si="456"/>
        <v>7.3118545785674414E-4</v>
      </c>
      <c r="CN48" s="7">
        <f t="shared" si="456"/>
        <v>7.1670701573237202E-4</v>
      </c>
      <c r="CO48" s="7">
        <f t="shared" si="456"/>
        <v>7.0251526597051191E-4</v>
      </c>
      <c r="CP48" s="7">
        <f t="shared" si="456"/>
        <v>6.8860453168204452E-4</v>
      </c>
      <c r="CQ48" s="7">
        <f t="shared" si="457"/>
        <v>6.7496924838775674E-4</v>
      </c>
      <c r="CR48" s="7">
        <f t="shared" si="457"/>
        <v>6.6160396179253849E-4</v>
      </c>
      <c r="CS48" s="7">
        <f t="shared" si="457"/>
        <v>6.4850332560354113E-4</v>
      </c>
      <c r="CT48" s="7">
        <f t="shared" si="457"/>
        <v>6.3566209939160589E-4</v>
      </c>
      <c r="CU48" s="7">
        <f t="shared" si="457"/>
        <v>6.2307514649503513E-4</v>
      </c>
      <c r="CV48" s="7">
        <f t="shared" si="457"/>
        <v>6.1073743196485102E-4</v>
      </c>
      <c r="CW48" s="7">
        <f t="shared" si="457"/>
        <v>5.9864402055072286E-4</v>
      </c>
      <c r="CX48" s="7">
        <f t="shared" si="457"/>
        <v>5.8679007472683942E-4</v>
      </c>
      <c r="CY48" s="7">
        <f t="shared" si="457"/>
        <v>5.7517085275681889E-4</v>
      </c>
      <c r="CZ48" s="7">
        <f t="shared" si="457"/>
        <v>5.6378170679695339E-4</v>
      </c>
      <c r="DA48" s="7">
        <f t="shared" si="458"/>
        <v>5.5261808103698794E-4</v>
      </c>
      <c r="DB48" s="7">
        <f t="shared" si="458"/>
        <v>5.4167550987777751E-4</v>
      </c>
      <c r="DC48" s="7">
        <f t="shared" si="458"/>
        <v>5.3094961614496173E-4</v>
      </c>
      <c r="DD48" s="7">
        <f t="shared" si="458"/>
        <v>5.2043610933802441E-4</v>
      </c>
      <c r="DE48" s="7">
        <f t="shared" si="458"/>
        <v>5.1013078391405218E-4</v>
      </c>
      <c r="DF48" s="7">
        <f t="shared" si="458"/>
        <v>5.0002951760549517E-4</v>
      </c>
      <c r="DG48" s="7">
        <f t="shared" si="458"/>
        <v>4.9012826977112075E-4</v>
      </c>
      <c r="DH48" s="7">
        <f t="shared" si="458"/>
        <v>4.804230797797928E-4</v>
      </c>
      <c r="DI48" s="7">
        <f t="shared" si="458"/>
        <v>4.7091006542609808E-4</v>
      </c>
      <c r="DJ48" s="7">
        <f t="shared" si="458"/>
        <v>4.615854213774526E-4</v>
      </c>
      <c r="DK48" s="7">
        <f t="shared" si="459"/>
        <v>4.5244541765192367E-4</v>
      </c>
      <c r="DL48" s="7">
        <f t="shared" si="459"/>
        <v>4.4348639812613616E-4</v>
      </c>
      <c r="DM48" s="7">
        <f t="shared" si="459"/>
        <v>4.3470477907283094E-4</v>
      </c>
      <c r="DN48" s="7">
        <f t="shared" si="459"/>
        <v>4.2609704772729115E-4</v>
      </c>
      <c r="DO48" s="7">
        <f t="shared" si="459"/>
        <v>4.1765976088221728E-4</v>
      </c>
      <c r="DP48" s="7">
        <f t="shared" si="459"/>
        <v>4.0938954351037079E-4</v>
      </c>
      <c r="DQ48" s="7">
        <f t="shared" si="459"/>
        <v>4.0128308741451898E-4</v>
      </c>
      <c r="DR48" s="7">
        <f t="shared" si="459"/>
        <v>3.9333714990414704E-4</v>
      </c>
      <c r="DS48" s="7">
        <f t="shared" si="459"/>
        <v>3.8554855249830876E-4</v>
      </c>
      <c r="DT48" s="7">
        <f t="shared" si="459"/>
        <v>3.7791417965418229E-4</v>
      </c>
      <c r="DU48" s="7">
        <f t="shared" si="459"/>
        <v>3.7043097752084117E-4</v>
      </c>
      <c r="DX48" s="7">
        <f t="shared" si="321"/>
        <v>0</v>
      </c>
      <c r="DY48" s="7">
        <f t="shared" si="322"/>
        <v>0</v>
      </c>
      <c r="DZ48" s="7">
        <f t="shared" si="323"/>
        <v>0</v>
      </c>
      <c r="EA48" s="7">
        <f t="shared" si="324"/>
        <v>0</v>
      </c>
      <c r="EB48" s="7">
        <f t="shared" si="325"/>
        <v>0</v>
      </c>
      <c r="EC48" s="7">
        <f t="shared" si="326"/>
        <v>0</v>
      </c>
      <c r="ED48" s="7">
        <f t="shared" si="327"/>
        <v>0</v>
      </c>
      <c r="EE48" s="7">
        <f t="shared" si="328"/>
        <v>0</v>
      </c>
      <c r="EF48" s="7">
        <f t="shared" si="329"/>
        <v>0</v>
      </c>
      <c r="EG48" s="7">
        <f t="shared" si="330"/>
        <v>0</v>
      </c>
      <c r="EH48" s="7">
        <f t="shared" si="331"/>
        <v>0</v>
      </c>
      <c r="EI48" s="7">
        <f t="shared" si="332"/>
        <v>0</v>
      </c>
      <c r="EJ48" s="7">
        <f t="shared" si="333"/>
        <v>0</v>
      </c>
      <c r="EK48" s="7">
        <f t="shared" si="334"/>
        <v>0</v>
      </c>
      <c r="EL48" s="7">
        <f t="shared" si="335"/>
        <v>0</v>
      </c>
      <c r="EM48" s="7">
        <f t="shared" si="336"/>
        <v>0</v>
      </c>
      <c r="EN48" s="7">
        <f t="shared" si="337"/>
        <v>0</v>
      </c>
      <c r="EO48" s="7">
        <f t="shared" si="338"/>
        <v>0</v>
      </c>
      <c r="EP48" s="7">
        <f t="shared" si="339"/>
        <v>0</v>
      </c>
      <c r="EQ48" s="7">
        <f t="shared" si="340"/>
        <v>0</v>
      </c>
      <c r="ER48" s="7">
        <f t="shared" si="341"/>
        <v>0</v>
      </c>
      <c r="ES48" s="7">
        <f t="shared" si="342"/>
        <v>0</v>
      </c>
      <c r="ET48" s="7">
        <f t="shared" si="343"/>
        <v>0</v>
      </c>
      <c r="EU48" s="7">
        <f t="shared" si="344"/>
        <v>0</v>
      </c>
      <c r="EV48" s="7">
        <f t="shared" si="345"/>
        <v>0</v>
      </c>
      <c r="EW48" s="7">
        <f t="shared" si="346"/>
        <v>0</v>
      </c>
      <c r="EX48" s="7">
        <f t="shared" si="347"/>
        <v>0</v>
      </c>
      <c r="EY48" s="7">
        <f t="shared" si="348"/>
        <v>1.5338759125573191E-3</v>
      </c>
      <c r="EZ48" s="7">
        <f t="shared" si="349"/>
        <v>1.4707872596992533E-3</v>
      </c>
      <c r="FA48" s="7">
        <f t="shared" si="350"/>
        <v>1.410293456976629E-3</v>
      </c>
      <c r="FB48" s="7">
        <f t="shared" si="351"/>
        <v>1.3522877776339921E-3</v>
      </c>
      <c r="FC48" s="7">
        <f t="shared" si="352"/>
        <v>1.2966678846107599E-3</v>
      </c>
      <c r="FD48" s="7">
        <f t="shared" si="353"/>
        <v>1.2433356499921063E-3</v>
      </c>
      <c r="FE48" s="7">
        <f t="shared" si="354"/>
        <v>1.1921969818858792E-3</v>
      </c>
      <c r="FF48" s="7">
        <f t="shared" si="355"/>
        <v>1.1431616584200901E-3</v>
      </c>
      <c r="FG48" s="7">
        <f t="shared" si="356"/>
        <v>1.0961431685681459E-3</v>
      </c>
      <c r="FH48" s="7">
        <f t="shared" si="357"/>
        <v>1.0510585595209716E-3</v>
      </c>
      <c r="FI48" s="7">
        <f t="shared" si="358"/>
        <v>1.0078282903367036E-3</v>
      </c>
      <c r="FJ48" s="7">
        <f t="shared" si="359"/>
        <v>9.6637609160989677E-4</v>
      </c>
      <c r="FK48" s="7">
        <f t="shared" si="360"/>
        <v>9.2662883091247726E-4</v>
      </c>
      <c r="FL48" s="7">
        <f t="shared" si="361"/>
        <v>8.8851638376918505E-4</v>
      </c>
      <c r="FM48" s="7">
        <f t="shared" si="362"/>
        <v>8.519715099398155E-4</v>
      </c>
      <c r="FN48" s="7">
        <f t="shared" si="363"/>
        <v>8.1692973478999901E-4</v>
      </c>
      <c r="FO48" s="7">
        <f t="shared" si="364"/>
        <v>7.8332923554122599E-4</v>
      </c>
      <c r="FP48" s="7">
        <f t="shared" si="365"/>
        <v>7.5111073219942645E-4</v>
      </c>
      <c r="FQ48" s="7">
        <f t="shared" si="366"/>
        <v>7.202173829697013E-4</v>
      </c>
      <c r="FR48" s="7">
        <f t="shared" si="367"/>
        <v>6.9059468397264837E-4</v>
      </c>
      <c r="FS48" s="7">
        <f t="shared" si="368"/>
        <v>6.6219037308537531E-4</v>
      </c>
      <c r="FT48" s="7">
        <f t="shared" si="369"/>
        <v>6.3495433773758905E-4</v>
      </c>
      <c r="FU48" s="7">
        <f t="shared" si="370"/>
        <v>6.0883852649998673E-4</v>
      </c>
      <c r="FV48" s="7">
        <f t="shared" si="371"/>
        <v>5.8379686430911574E-4</v>
      </c>
      <c r="FW48" s="7">
        <f t="shared" si="372"/>
        <v>5.5978517117898996E-4</v>
      </c>
      <c r="FX48" s="7">
        <f t="shared" si="373"/>
        <v>5.3676108425612635E-4</v>
      </c>
      <c r="FY48" s="7">
        <f t="shared" si="374"/>
        <v>5.1468398308052242E-4</v>
      </c>
      <c r="FZ48" s="7">
        <f t="shared" si="375"/>
        <v>4.935149179205922E-4</v>
      </c>
      <c r="GA48" s="7">
        <f t="shared" si="376"/>
        <v>4.7321654105576393E-4</v>
      </c>
      <c r="GB48" s="7">
        <f t="shared" si="377"/>
        <v>4.5375304088541164E-4</v>
      </c>
      <c r="GC48" s="7">
        <f t="shared" si="378"/>
        <v>4.3509007874789455E-4</v>
      </c>
      <c r="GD48" s="7">
        <f t="shared" si="379"/>
        <v>4.1719472833825637E-4</v>
      </c>
      <c r="GE48" s="7">
        <f t="shared" si="380"/>
        <v>4.0003541761770152E-4</v>
      </c>
      <c r="GF48" s="7">
        <f t="shared" si="381"/>
        <v>3.8358187311230937E-4</v>
      </c>
      <c r="GG48" s="7">
        <f t="shared" si="382"/>
        <v>3.6780506650278165E-4</v>
      </c>
      <c r="GH48" s="7">
        <f t="shared" si="383"/>
        <v>3.5267716341096832E-4</v>
      </c>
      <c r="GI48" s="7">
        <f t="shared" si="384"/>
        <v>3.3817147429280302E-4</v>
      </c>
      <c r="GJ48" s="7">
        <f t="shared" si="385"/>
        <v>3.2426240735101449E-4</v>
      </c>
      <c r="GK48" s="7">
        <f t="shared" si="386"/>
        <v>3.1092542338457201E-4</v>
      </c>
      <c r="GL48" s="7">
        <f t="shared" si="387"/>
        <v>2.981369924951715E-4</v>
      </c>
      <c r="GM48" s="7">
        <f t="shared" si="388"/>
        <v>2.8587455257438586E-4</v>
      </c>
      <c r="GN48" s="7">
        <f t="shared" si="389"/>
        <v>2.7411646949825741E-4</v>
      </c>
      <c r="GO48" s="7">
        <f t="shared" si="390"/>
        <v>2.6284199895909913E-4</v>
      </c>
      <c r="GP48" s="7">
        <f t="shared" si="391"/>
        <v>2.520312498671445E-4</v>
      </c>
      <c r="GQ48" s="7">
        <f t="shared" si="392"/>
        <v>2.4166514925751806E-4</v>
      </c>
      <c r="GR48" s="7">
        <f t="shared" si="393"/>
        <v>2.3172540864057302E-4</v>
      </c>
      <c r="GS48" s="7">
        <f t="shared" si="394"/>
        <v>2.2219449173625596E-4</v>
      </c>
      <c r="GT48" s="7">
        <f t="shared" si="395"/>
        <v>2.1305558353555728E-4</v>
      </c>
      <c r="GU48" s="7">
        <f t="shared" si="396"/>
        <v>2.0429256063448444E-4</v>
      </c>
      <c r="GV48" s="7">
        <f t="shared" si="397"/>
        <v>1.9588996278817672E-4</v>
      </c>
      <c r="GW48" s="7">
        <f t="shared" si="398"/>
        <v>1.8783296563505353E-4</v>
      </c>
      <c r="GX48" s="7">
        <f t="shared" si="399"/>
        <v>1.8010735454276089E-4</v>
      </c>
      <c r="GY48" s="7">
        <f t="shared" si="400"/>
        <v>1.7269949952990798E-4</v>
      </c>
      <c r="GZ48" s="7">
        <f t="shared" si="401"/>
        <v>1.6559633121922217E-4</v>
      </c>
      <c r="HA48" s="7">
        <f t="shared" si="402"/>
        <v>1.5878531777978219E-4</v>
      </c>
      <c r="HB48" s="7">
        <f t="shared" si="403"/>
        <v>1.5225444281763417E-4</v>
      </c>
      <c r="HC48" s="7">
        <f t="shared" si="404"/>
        <v>1.4599218417572877E-4</v>
      </c>
      <c r="HD48" s="7">
        <f t="shared" si="405"/>
        <v>1.3998749360587915E-4</v>
      </c>
      <c r="HE48" s="7">
        <f t="shared" si="406"/>
        <v>1.3422977727676238E-4</v>
      </c>
      <c r="HF48" s="7">
        <f t="shared" si="407"/>
        <v>1.2870887708366137E-4</v>
      </c>
      <c r="HG48" s="7">
        <f t="shared" si="408"/>
        <v>1.2341505272694307E-4</v>
      </c>
      <c r="HH48" s="7">
        <f t="shared" si="409"/>
        <v>1.1833896452762403E-4</v>
      </c>
      <c r="HI48" s="7">
        <f t="shared" si="410"/>
        <v>1.1347165694977875E-4</v>
      </c>
      <c r="HJ48" s="7">
        <f t="shared" si="411"/>
        <v>1.0880454280062973E-4</v>
      </c>
      <c r="HK48" s="7">
        <f t="shared" si="412"/>
        <v>1.0432938808052915E-4</v>
      </c>
      <c r="HL48" s="7">
        <f t="shared" si="413"/>
        <v>1.000382974560395E-4</v>
      </c>
      <c r="HM48" s="7">
        <f t="shared" si="414"/>
        <v>9.5923700330517085E-5</v>
      </c>
      <c r="HN48" s="7">
        <f t="shared" si="415"/>
        <v>9.1978337487624306E-5</v>
      </c>
      <c r="HO48" s="7">
        <f t="shared" si="416"/>
        <v>8.8195248284179205E-5</v>
      </c>
      <c r="HP48" s="7">
        <f t="shared" si="417"/>
        <v>8.4567758369787871E-5</v>
      </c>
      <c r="HQ48" s="7">
        <f t="shared" si="418"/>
        <v>8.1089467911544237E-5</v>
      </c>
      <c r="HR48" s="7">
        <f t="shared" si="419"/>
        <v>7.7754240303082162E-5</v>
      </c>
      <c r="HS48" s="7">
        <f t="shared" si="420"/>
        <v>7.4556191337997335E-5</v>
      </c>
      <c r="HT48" s="7">
        <f t="shared" si="421"/>
        <v>7.1489678828585024E-5</v>
      </c>
    </row>
    <row r="49" spans="1:228" x14ac:dyDescent="0.3">
      <c r="A49" s="7">
        <f t="shared" si="439"/>
        <v>27</v>
      </c>
      <c r="B49" s="188">
        <v>0</v>
      </c>
      <c r="C49" s="188">
        <f t="shared" si="422"/>
        <v>9.5466583310503103E-2</v>
      </c>
      <c r="D49" s="188">
        <f t="shared" si="423"/>
        <v>1.1805911899121163E-2</v>
      </c>
      <c r="E49" s="188">
        <f t="shared" si="424"/>
        <v>2.4376122657229628E-2</v>
      </c>
      <c r="F49" s="188">
        <f t="shared" si="425"/>
        <v>0.15845084602645609</v>
      </c>
      <c r="G49" s="188">
        <f t="shared" si="426"/>
        <v>3.106601788659788E-2</v>
      </c>
      <c r="H49" s="188">
        <f t="shared" si="427"/>
        <v>6.2502878608281095E-4</v>
      </c>
      <c r="I49" s="188">
        <f t="shared" si="428"/>
        <v>0</v>
      </c>
      <c r="J49" s="188">
        <f t="shared" si="429"/>
        <v>1.4404622366041463E-2</v>
      </c>
      <c r="K49" s="188">
        <f t="shared" si="430"/>
        <v>2.5051517158332982E-3</v>
      </c>
      <c r="L49" s="188">
        <f t="shared" si="431"/>
        <v>2.1876007512898386E-2</v>
      </c>
      <c r="M49" s="188">
        <f t="shared" si="432"/>
        <v>1.6236327149541081E-3</v>
      </c>
      <c r="N49" s="188">
        <f t="shared" si="433"/>
        <v>1.0012401742217E-2</v>
      </c>
      <c r="O49" s="188">
        <f t="shared" si="434"/>
        <v>5.4121090498470271E-4</v>
      </c>
      <c r="P49" s="188">
        <f t="shared" si="435"/>
        <v>7.8753627046434183E-2</v>
      </c>
      <c r="Q49" s="188">
        <f t="shared" si="436"/>
        <v>3.7707788593537429E-4</v>
      </c>
      <c r="R49" s="188">
        <f t="shared" si="307"/>
        <v>0.45188424245528924</v>
      </c>
      <c r="S49" s="188">
        <f t="shared" si="308"/>
        <v>4.5188424245528928E-2</v>
      </c>
      <c r="T49" s="188">
        <f t="shared" si="309"/>
        <v>4.5188424245528928E-2</v>
      </c>
      <c r="U49" s="188">
        <f t="shared" si="310"/>
        <v>0.36150739396423143</v>
      </c>
      <c r="V49" s="188">
        <f t="shared" si="437"/>
        <v>5.5859880831616665E-2</v>
      </c>
      <c r="W49" s="188">
        <f t="shared" si="438"/>
        <v>3.9863586417311969E-2</v>
      </c>
      <c r="Y49" s="7">
        <f t="shared" si="450"/>
        <v>0</v>
      </c>
      <c r="Z49" s="7">
        <f t="shared" si="450"/>
        <v>0</v>
      </c>
      <c r="AA49" s="7">
        <f t="shared" si="450"/>
        <v>0</v>
      </c>
      <c r="AB49" s="7">
        <f t="shared" si="450"/>
        <v>0</v>
      </c>
      <c r="AC49" s="7">
        <f t="shared" si="450"/>
        <v>0</v>
      </c>
      <c r="AD49" s="7">
        <f t="shared" si="450"/>
        <v>0</v>
      </c>
      <c r="AE49" s="7">
        <f t="shared" si="450"/>
        <v>0</v>
      </c>
      <c r="AF49" s="7">
        <f t="shared" si="450"/>
        <v>0</v>
      </c>
      <c r="AG49" s="7">
        <f t="shared" si="450"/>
        <v>0</v>
      </c>
      <c r="AH49" s="7">
        <f t="shared" si="450"/>
        <v>0</v>
      </c>
      <c r="AI49" s="7">
        <f t="shared" si="451"/>
        <v>0</v>
      </c>
      <c r="AJ49" s="7">
        <f t="shared" si="451"/>
        <v>0</v>
      </c>
      <c r="AK49" s="7">
        <f t="shared" si="451"/>
        <v>0</v>
      </c>
      <c r="AL49" s="7">
        <f t="shared" si="451"/>
        <v>0</v>
      </c>
      <c r="AM49" s="7">
        <f t="shared" si="451"/>
        <v>0</v>
      </c>
      <c r="AN49" s="7">
        <f t="shared" si="451"/>
        <v>0</v>
      </c>
      <c r="AO49" s="7">
        <f t="shared" si="451"/>
        <v>0</v>
      </c>
      <c r="AP49" s="7">
        <f t="shared" si="451"/>
        <v>0</v>
      </c>
      <c r="AQ49" s="7">
        <f t="shared" si="451"/>
        <v>0</v>
      </c>
      <c r="AR49" s="7">
        <f t="shared" si="451"/>
        <v>0</v>
      </c>
      <c r="AS49" s="7">
        <f t="shared" si="452"/>
        <v>0</v>
      </c>
      <c r="AT49" s="7">
        <f t="shared" si="452"/>
        <v>0</v>
      </c>
      <c r="AU49" s="7">
        <f t="shared" si="452"/>
        <v>0</v>
      </c>
      <c r="AV49" s="7">
        <f t="shared" si="452"/>
        <v>0</v>
      </c>
      <c r="AW49" s="7">
        <f t="shared" si="452"/>
        <v>0</v>
      </c>
      <c r="AX49" s="7">
        <f t="shared" si="452"/>
        <v>0</v>
      </c>
      <c r="AY49" s="7">
        <f t="shared" si="452"/>
        <v>0</v>
      </c>
      <c r="AZ49" s="7">
        <f t="shared" si="452"/>
        <v>0</v>
      </c>
      <c r="BA49" s="7">
        <f t="shared" si="452"/>
        <v>1.5461984181404046E-3</v>
      </c>
      <c r="BB49" s="7">
        <f t="shared" si="452"/>
        <v>1.5155816381302231E-3</v>
      </c>
      <c r="BC49" s="7">
        <f t="shared" si="453"/>
        <v>1.4855711109833215E-3</v>
      </c>
      <c r="BD49" s="7">
        <f t="shared" si="453"/>
        <v>1.4561548320887005E-3</v>
      </c>
      <c r="BE49" s="7">
        <f t="shared" si="453"/>
        <v>1.4273210345425646E-3</v>
      </c>
      <c r="BF49" s="7">
        <f t="shared" si="453"/>
        <v>1.3990581844414436E-3</v>
      </c>
      <c r="BG49" s="7">
        <f t="shared" si="453"/>
        <v>1.3713549762684565E-3</v>
      </c>
      <c r="BH49" s="7">
        <f t="shared" si="453"/>
        <v>1.3442003283709659E-3</v>
      </c>
      <c r="BI49" s="7">
        <f t="shared" si="453"/>
        <v>1.3175833785277256E-3</v>
      </c>
      <c r="BJ49" s="7">
        <f t="shared" si="453"/>
        <v>1.2914934796039081E-3</v>
      </c>
      <c r="BK49" s="7">
        <f t="shared" si="453"/>
        <v>1.2659201952920709E-3</v>
      </c>
      <c r="BL49" s="7">
        <f t="shared" si="453"/>
        <v>1.2408532959375161E-3</v>
      </c>
      <c r="BM49" s="7">
        <f t="shared" si="454"/>
        <v>1.2162827544462788E-3</v>
      </c>
      <c r="BN49" s="7">
        <f t="shared" si="454"/>
        <v>1.1921987422741196E-3</v>
      </c>
      <c r="BO49" s="7">
        <f t="shared" si="454"/>
        <v>1.1685916254950751E-3</v>
      </c>
      <c r="BP49" s="7">
        <f t="shared" si="454"/>
        <v>1.1454519609476581E-3</v>
      </c>
      <c r="BQ49" s="7">
        <f t="shared" si="454"/>
        <v>1.122770492457522E-3</v>
      </c>
      <c r="BR49" s="7">
        <f t="shared" si="454"/>
        <v>1.100538147134827E-3</v>
      </c>
      <c r="BS49" s="7">
        <f t="shared" si="454"/>
        <v>1.0787460317450343E-3</v>
      </c>
      <c r="BT49" s="7">
        <f t="shared" si="454"/>
        <v>1.0573854291514057E-3</v>
      </c>
      <c r="BU49" s="7">
        <f t="shared" si="454"/>
        <v>1.0364477948281107E-3</v>
      </c>
      <c r="BV49" s="7">
        <f t="shared" si="454"/>
        <v>1.0159247534422152E-3</v>
      </c>
      <c r="BW49" s="7">
        <f t="shared" si="455"/>
        <v>9.9580809550356354E-4</v>
      </c>
      <c r="BX49" s="7">
        <f t="shared" si="455"/>
        <v>9.760897740807141E-4</v>
      </c>
      <c r="BY49" s="7">
        <f t="shared" si="455"/>
        <v>9.5676190158220547E-4</v>
      </c>
      <c r="BZ49" s="7">
        <f t="shared" si="455"/>
        <v>9.3781674660132434E-4</v>
      </c>
      <c r="CA49" s="7">
        <f t="shared" si="455"/>
        <v>9.1924673082348384E-4</v>
      </c>
      <c r="CB49" s="7">
        <f t="shared" si="455"/>
        <v>9.0104442599474516E-4</v>
      </c>
      <c r="CC49" s="7">
        <f t="shared" si="455"/>
        <v>8.8320255095049489E-4</v>
      </c>
      <c r="CD49" s="7">
        <f t="shared" si="455"/>
        <v>8.6571396870282276E-4</v>
      </c>
      <c r="CE49" s="7">
        <f t="shared" si="455"/>
        <v>8.4857168358562691E-4</v>
      </c>
      <c r="CF49" s="7">
        <f t="shared" si="455"/>
        <v>8.3176883845631261E-4</v>
      </c>
      <c r="CG49" s="7">
        <f t="shared" si="456"/>
        <v>8.1529871195278297E-4</v>
      </c>
      <c r="CH49" s="7">
        <f t="shared" si="456"/>
        <v>7.9915471580482064E-4</v>
      </c>
      <c r="CI49" s="7">
        <f t="shared" si="456"/>
        <v>7.833303921987206E-4</v>
      </c>
      <c r="CJ49" s="7">
        <f t="shared" si="456"/>
        <v>7.6781941119404191E-4</v>
      </c>
      <c r="CK49" s="7">
        <f t="shared" si="456"/>
        <v>7.5261556819158242E-4</v>
      </c>
      <c r="CL49" s="7">
        <f t="shared" si="456"/>
        <v>7.3771278145139552E-4</v>
      </c>
      <c r="CM49" s="7">
        <f t="shared" si="456"/>
        <v>7.2310508966009731E-4</v>
      </c>
      <c r="CN49" s="7">
        <f t="shared" si="456"/>
        <v>7.0878664954618711E-4</v>
      </c>
      <c r="CO49" s="7">
        <f t="shared" si="456"/>
        <v>6.9475173354271178E-4</v>
      </c>
      <c r="CP49" s="7">
        <f t="shared" si="456"/>
        <v>6.8099472749613157E-4</v>
      </c>
      <c r="CQ49" s="7">
        <f t="shared" si="457"/>
        <v>6.6751012842060982E-4</v>
      </c>
      <c r="CR49" s="7">
        <f t="shared" si="457"/>
        <v>6.5429254229670071E-4</v>
      </c>
      <c r="CS49" s="7">
        <f t="shared" si="457"/>
        <v>6.413366819137317E-4</v>
      </c>
      <c r="CT49" s="7">
        <f t="shared" si="457"/>
        <v>6.286373647547979E-4</v>
      </c>
      <c r="CU49" s="7">
        <f t="shared" si="457"/>
        <v>6.1618951092370401E-4</v>
      </c>
      <c r="CV49" s="7">
        <f t="shared" si="457"/>
        <v>6.0398814111294941E-4</v>
      </c>
      <c r="CW49" s="7">
        <f t="shared" si="457"/>
        <v>5.9202837461193151E-4</v>
      </c>
      <c r="CX49" s="7">
        <f t="shared" si="457"/>
        <v>5.8030542735457115E-4</v>
      </c>
      <c r="CY49" s="7">
        <f t="shared" si="457"/>
        <v>5.6881461000565922E-4</v>
      </c>
      <c r="CZ49" s="7">
        <f t="shared" si="457"/>
        <v>5.5755132608504567E-4</v>
      </c>
      <c r="DA49" s="7">
        <f t="shared" si="458"/>
        <v>5.4651107012898819E-4</v>
      </c>
      <c r="DB49" s="7">
        <f t="shared" si="458"/>
        <v>5.3568942588788561E-4</v>
      </c>
      <c r="DC49" s="7">
        <f t="shared" si="458"/>
        <v>5.2508206455975984E-4</v>
      </c>
      <c r="DD49" s="7">
        <f t="shared" si="458"/>
        <v>5.1468474305865254E-4</v>
      </c>
      <c r="DE49" s="7">
        <f t="shared" si="458"/>
        <v>5.0449330231732131E-4</v>
      </c>
      <c r="DF49" s="7">
        <f t="shared" si="458"/>
        <v>4.9450366562357371E-4</v>
      </c>
      <c r="DG49" s="7">
        <f t="shared" si="458"/>
        <v>4.8471183698956026E-4</v>
      </c>
      <c r="DH49" s="7">
        <f t="shared" si="458"/>
        <v>4.7511389955324482E-4</v>
      </c>
      <c r="DI49" s="7">
        <f t="shared" si="458"/>
        <v>4.6570601401169418E-4</v>
      </c>
      <c r="DJ49" s="7">
        <f t="shared" si="458"/>
        <v>4.5648441708523956E-4</v>
      </c>
      <c r="DK49" s="7">
        <f t="shared" si="459"/>
        <v>4.4744542001215351E-4</v>
      </c>
      <c r="DL49" s="7">
        <f t="shared" si="459"/>
        <v>4.3858540707310159E-4</v>
      </c>
      <c r="DM49" s="7">
        <f t="shared" si="459"/>
        <v>4.2990083414475721E-4</v>
      </c>
      <c r="DN49" s="7">
        <f t="shared" si="459"/>
        <v>4.2138822728215921E-4</v>
      </c>
      <c r="DO49" s="7">
        <f t="shared" si="459"/>
        <v>4.1304418132905415E-4</v>
      </c>
      <c r="DP49" s="7">
        <f t="shared" si="459"/>
        <v>4.04865358555815E-4</v>
      </c>
      <c r="DQ49" s="7">
        <f t="shared" si="459"/>
        <v>3.9684848732427825E-4</v>
      </c>
      <c r="DR49" s="7">
        <f t="shared" si="459"/>
        <v>3.8899036077904572E-4</v>
      </c>
      <c r="DS49" s="7">
        <f t="shared" si="459"/>
        <v>3.8128783556473368E-4</v>
      </c>
      <c r="DT49" s="7">
        <f t="shared" si="459"/>
        <v>3.7373783056855958E-4</v>
      </c>
      <c r="DU49" s="7">
        <f t="shared" si="459"/>
        <v>3.6633732568784719E-4</v>
      </c>
      <c r="DX49" s="7">
        <f t="shared" si="321"/>
        <v>0</v>
      </c>
      <c r="DY49" s="7">
        <f t="shared" si="322"/>
        <v>0</v>
      </c>
      <c r="DZ49" s="7">
        <f t="shared" si="323"/>
        <v>0</v>
      </c>
      <c r="EA49" s="7">
        <f t="shared" si="324"/>
        <v>0</v>
      </c>
      <c r="EB49" s="7">
        <f t="shared" si="325"/>
        <v>0</v>
      </c>
      <c r="EC49" s="7">
        <f t="shared" si="326"/>
        <v>0</v>
      </c>
      <c r="ED49" s="7">
        <f t="shared" si="327"/>
        <v>0</v>
      </c>
      <c r="EE49" s="7">
        <f t="shared" si="328"/>
        <v>0</v>
      </c>
      <c r="EF49" s="7">
        <f t="shared" si="329"/>
        <v>0</v>
      </c>
      <c r="EG49" s="7">
        <f t="shared" si="330"/>
        <v>0</v>
      </c>
      <c r="EH49" s="7">
        <f t="shared" si="331"/>
        <v>0</v>
      </c>
      <c r="EI49" s="7">
        <f t="shared" si="332"/>
        <v>0</v>
      </c>
      <c r="EJ49" s="7">
        <f t="shared" si="333"/>
        <v>0</v>
      </c>
      <c r="EK49" s="7">
        <f t="shared" si="334"/>
        <v>0</v>
      </c>
      <c r="EL49" s="7">
        <f t="shared" si="335"/>
        <v>0</v>
      </c>
      <c r="EM49" s="7">
        <f t="shared" si="336"/>
        <v>0</v>
      </c>
      <c r="EN49" s="7">
        <f t="shared" si="337"/>
        <v>0</v>
      </c>
      <c r="EO49" s="7">
        <f t="shared" si="338"/>
        <v>0</v>
      </c>
      <c r="EP49" s="7">
        <f t="shared" si="339"/>
        <v>0</v>
      </c>
      <c r="EQ49" s="7">
        <f t="shared" si="340"/>
        <v>0</v>
      </c>
      <c r="ER49" s="7">
        <f t="shared" si="341"/>
        <v>0</v>
      </c>
      <c r="ES49" s="7">
        <f t="shared" si="342"/>
        <v>0</v>
      </c>
      <c r="ET49" s="7">
        <f t="shared" si="343"/>
        <v>0</v>
      </c>
      <c r="EU49" s="7">
        <f t="shared" si="344"/>
        <v>0</v>
      </c>
      <c r="EV49" s="7">
        <f t="shared" si="345"/>
        <v>0</v>
      </c>
      <c r="EW49" s="7">
        <f t="shared" si="346"/>
        <v>0</v>
      </c>
      <c r="EX49" s="7">
        <f t="shared" si="347"/>
        <v>0</v>
      </c>
      <c r="EY49" s="7">
        <f t="shared" si="348"/>
        <v>0</v>
      </c>
      <c r="EZ49" s="7">
        <f t="shared" si="349"/>
        <v>1.4868878438418123E-3</v>
      </c>
      <c r="FA49" s="7">
        <f t="shared" si="350"/>
        <v>1.4257318205604906E-3</v>
      </c>
      <c r="FB49" s="7">
        <f t="shared" si="351"/>
        <v>1.3670911579360466E-3</v>
      </c>
      <c r="FC49" s="7">
        <f t="shared" si="352"/>
        <v>1.310862398632722E-3</v>
      </c>
      <c r="FD49" s="7">
        <f t="shared" si="353"/>
        <v>1.25694634053768E-3</v>
      </c>
      <c r="FE49" s="7">
        <f t="shared" si="354"/>
        <v>1.2052478617427518E-3</v>
      </c>
      <c r="FF49" s="7">
        <f t="shared" si="355"/>
        <v>1.1556757527247297E-3</v>
      </c>
      <c r="FG49" s="7">
        <f t="shared" si="356"/>
        <v>1.1081425554281012E-3</v>
      </c>
      <c r="FH49" s="7">
        <f t="shared" si="357"/>
        <v>1.0625644089663723E-3</v>
      </c>
      <c r="FI49" s="7">
        <f t="shared" si="358"/>
        <v>1.0188609016697225E-3</v>
      </c>
      <c r="FJ49" s="7">
        <f t="shared" si="359"/>
        <v>9.7695492921792866E-4</v>
      </c>
      <c r="FK49" s="7">
        <f t="shared" si="360"/>
        <v>9.3677255860840193E-4</v>
      </c>
      <c r="FL49" s="7">
        <f t="shared" si="361"/>
        <v>8.9824289771916349E-4</v>
      </c>
      <c r="FM49" s="7">
        <f t="shared" si="362"/>
        <v>8.6129797023676714E-4</v>
      </c>
      <c r="FN49" s="7">
        <f t="shared" si="363"/>
        <v>8.258725957284548E-4</v>
      </c>
      <c r="FO49" s="7">
        <f t="shared" si="364"/>
        <v>7.9190427464697147E-4</v>
      </c>
      <c r="FP49" s="7">
        <f t="shared" si="365"/>
        <v>7.5933307806515574E-4</v>
      </c>
      <c r="FQ49" s="7">
        <f t="shared" si="366"/>
        <v>7.2810154194576419E-4</v>
      </c>
      <c r="FR49" s="7">
        <f t="shared" si="367"/>
        <v>6.9815456576002161E-4</v>
      </c>
      <c r="FS49" s="7">
        <f t="shared" si="368"/>
        <v>6.6943931527599192E-4</v>
      </c>
      <c r="FT49" s="7">
        <f t="shared" si="369"/>
        <v>6.4190512934528244E-4</v>
      </c>
      <c r="FU49" s="7">
        <f t="shared" si="370"/>
        <v>6.1550343052366673E-4</v>
      </c>
      <c r="FV49" s="7">
        <f t="shared" si="371"/>
        <v>5.9018763936783737E-4</v>
      </c>
      <c r="FW49" s="7">
        <f t="shared" si="372"/>
        <v>5.6591309225722944E-4</v>
      </c>
      <c r="FX49" s="7">
        <f t="shared" si="373"/>
        <v>5.4263696259578941E-4</v>
      </c>
      <c r="FY49" s="7">
        <f t="shared" si="374"/>
        <v>5.2031818525474164E-4</v>
      </c>
      <c r="FZ49" s="7">
        <f t="shared" si="375"/>
        <v>4.98917384123089E-4</v>
      </c>
      <c r="GA49" s="7">
        <f t="shared" si="376"/>
        <v>4.7839680263790375E-4</v>
      </c>
      <c r="GB49" s="7">
        <f t="shared" si="377"/>
        <v>4.5872023717198303E-4</v>
      </c>
      <c r="GC49" s="7">
        <f t="shared" si="378"/>
        <v>4.3985297316125852E-4</v>
      </c>
      <c r="GD49" s="7">
        <f t="shared" si="379"/>
        <v>4.2176172385929313E-4</v>
      </c>
      <c r="GE49" s="7">
        <f t="shared" si="380"/>
        <v>4.0441457161083096E-4</v>
      </c>
      <c r="GF49" s="7">
        <f t="shared" si="381"/>
        <v>3.8778091154079321E-4</v>
      </c>
      <c r="GG49" s="7">
        <f t="shared" si="382"/>
        <v>3.7183139755932003E-4</v>
      </c>
      <c r="GH49" s="7">
        <f t="shared" si="383"/>
        <v>3.5653789058766447E-4</v>
      </c>
      <c r="GI49" s="7">
        <f t="shared" si="384"/>
        <v>3.4187340891356834E-4</v>
      </c>
      <c r="GJ49" s="7">
        <f t="shared" si="385"/>
        <v>3.278120805885221E-4</v>
      </c>
      <c r="GK49" s="7">
        <f t="shared" si="386"/>
        <v>3.1432909778292663E-4</v>
      </c>
      <c r="GL49" s="7">
        <f t="shared" si="387"/>
        <v>3.0140067301866105E-4</v>
      </c>
      <c r="GM49" s="7">
        <f t="shared" si="388"/>
        <v>2.8900399720180282E-4</v>
      </c>
      <c r="GN49" s="7">
        <f t="shared" si="389"/>
        <v>2.7711719938146388E-4</v>
      </c>
      <c r="GO49" s="7">
        <f t="shared" si="390"/>
        <v>2.6571930816376462E-4</v>
      </c>
      <c r="GP49" s="7">
        <f t="shared" si="391"/>
        <v>2.547902147128622E-4</v>
      </c>
      <c r="GQ49" s="7">
        <f t="shared" si="392"/>
        <v>2.4431063727373831E-4</v>
      </c>
      <c r="GR49" s="7">
        <f t="shared" si="393"/>
        <v>2.342620871541935E-4</v>
      </c>
      <c r="GS49" s="7">
        <f t="shared" si="394"/>
        <v>2.2462683610599373E-4</v>
      </c>
      <c r="GT49" s="7">
        <f t="shared" si="395"/>
        <v>2.1538788504764603E-4</v>
      </c>
      <c r="GU49" s="7">
        <f t="shared" si="396"/>
        <v>2.065289340736067E-4</v>
      </c>
      <c r="GV49" s="7">
        <f t="shared" si="397"/>
        <v>1.980343536970303E-4</v>
      </c>
      <c r="GW49" s="7">
        <f t="shared" si="398"/>
        <v>1.8988915727528296E-4</v>
      </c>
      <c r="GX49" s="7">
        <f t="shared" si="399"/>
        <v>1.8207897456964687E-4</v>
      </c>
      <c r="GY49" s="7">
        <f t="shared" si="400"/>
        <v>1.7459002639245842E-4</v>
      </c>
      <c r="GZ49" s="7">
        <f t="shared" si="401"/>
        <v>1.6740910029708103E-4</v>
      </c>
      <c r="HA49" s="7">
        <f t="shared" si="402"/>
        <v>1.6052352726770054E-4</v>
      </c>
      <c r="HB49" s="7">
        <f t="shared" si="403"/>
        <v>1.5392115936789947E-4</v>
      </c>
      <c r="HC49" s="7">
        <f t="shared" si="404"/>
        <v>1.4759034830856232E-4</v>
      </c>
      <c r="HD49" s="7">
        <f t="shared" si="405"/>
        <v>1.4151992489724576E-4</v>
      </c>
      <c r="HE49" s="7">
        <f t="shared" si="406"/>
        <v>1.3569917933285686E-4</v>
      </c>
      <c r="HF49" s="7">
        <f t="shared" si="407"/>
        <v>1.3011784231076363E-4</v>
      </c>
      <c r="HG49" s="7">
        <f t="shared" si="408"/>
        <v>1.2476606690508589E-4</v>
      </c>
      <c r="HH49" s="7">
        <f t="shared" si="409"/>
        <v>1.1963441119617337E-4</v>
      </c>
      <c r="HI49" s="7">
        <f t="shared" si="410"/>
        <v>1.1471382161259171E-4</v>
      </c>
      <c r="HJ49" s="7">
        <f t="shared" si="411"/>
        <v>1.0999561695829777E-4</v>
      </c>
      <c r="HK49" s="7">
        <f t="shared" si="412"/>
        <v>1.0547147309673722E-4</v>
      </c>
      <c r="HL49" s="7">
        <f t="shared" si="413"/>
        <v>1.0113340826492494E-4</v>
      </c>
      <c r="HM49" s="7">
        <f t="shared" si="414"/>
        <v>9.6973768991536974E-5</v>
      </c>
      <c r="HN49" s="7">
        <f t="shared" si="415"/>
        <v>9.2985216594201428E-5</v>
      </c>
      <c r="HO49" s="7">
        <f t="shared" si="416"/>
        <v>8.9160714232167489E-5</v>
      </c>
      <c r="HP49" s="7">
        <f t="shared" si="417"/>
        <v>8.5493514491483423E-5</v>
      </c>
      <c r="HQ49" s="7">
        <f t="shared" si="418"/>
        <v>8.1977147480820367E-5</v>
      </c>
      <c r="HR49" s="7">
        <f t="shared" si="419"/>
        <v>7.860540941689131E-5</v>
      </c>
      <c r="HS49" s="7">
        <f t="shared" si="420"/>
        <v>7.5372351679385086E-5</v>
      </c>
      <c r="HT49" s="7">
        <f t="shared" si="421"/>
        <v>7.2272270316044791E-5</v>
      </c>
    </row>
    <row r="50" spans="1:228" ht="15" customHeight="1" x14ac:dyDescent="0.3">
      <c r="A50" s="7">
        <f t="shared" si="439"/>
        <v>28</v>
      </c>
      <c r="B50" s="188">
        <v>0</v>
      </c>
      <c r="C50" s="188">
        <f t="shared" si="422"/>
        <v>9.4807147450674686E-2</v>
      </c>
      <c r="D50" s="188">
        <f t="shared" si="423"/>
        <v>1.168958543722981E-2</v>
      </c>
      <c r="E50" s="188">
        <f t="shared" si="424"/>
        <v>2.3007996018937223E-2</v>
      </c>
      <c r="F50" s="188">
        <f t="shared" si="425"/>
        <v>0.15483182370159002</v>
      </c>
      <c r="G50" s="188">
        <f t="shared" si="426"/>
        <v>3.0746281773914523E-2</v>
      </c>
      <c r="H50" s="188">
        <f t="shared" si="427"/>
        <v>5.8994861587018522E-4</v>
      </c>
      <c r="I50" s="188">
        <f t="shared" si="428"/>
        <v>0</v>
      </c>
      <c r="J50" s="188">
        <f t="shared" si="429"/>
        <v>1.4075620336508181E-2</v>
      </c>
      <c r="K50" s="188">
        <f t="shared" si="430"/>
        <v>2.4479339715666403E-3</v>
      </c>
      <c r="L50" s="188">
        <f t="shared" si="431"/>
        <v>2.0648201555456484E-2</v>
      </c>
      <c r="M50" s="188">
        <f t="shared" si="432"/>
        <v>1.4464923044833287E-3</v>
      </c>
      <c r="N50" s="188">
        <f t="shared" si="433"/>
        <v>8.9200358776471925E-3</v>
      </c>
      <c r="O50" s="188">
        <f t="shared" si="434"/>
        <v>4.8216410149444288E-4</v>
      </c>
      <c r="P50" s="188">
        <f t="shared" si="435"/>
        <v>7.4333525599643333E-2</v>
      </c>
      <c r="Q50" s="188">
        <f t="shared" si="436"/>
        <v>2.8883531767418062E-4</v>
      </c>
      <c r="R50" s="188">
        <f t="shared" si="307"/>
        <v>0.43831559206269022</v>
      </c>
      <c r="S50" s="188">
        <f t="shared" si="308"/>
        <v>4.3831559206269022E-2</v>
      </c>
      <c r="T50" s="188">
        <f t="shared" si="309"/>
        <v>4.3831559206269022E-2</v>
      </c>
      <c r="U50" s="188">
        <f t="shared" si="310"/>
        <v>0.35065247365015217</v>
      </c>
      <c r="V50" s="188">
        <f t="shared" si="437"/>
        <v>5.6299979500364514E-2</v>
      </c>
      <c r="W50" s="188">
        <f t="shared" si="438"/>
        <v>3.9710876204642011E-2</v>
      </c>
      <c r="Y50" s="7">
        <f t="shared" si="450"/>
        <v>0</v>
      </c>
      <c r="Z50" s="7">
        <f t="shared" si="450"/>
        <v>0</v>
      </c>
      <c r="AA50" s="7">
        <f t="shared" si="450"/>
        <v>0</v>
      </c>
      <c r="AB50" s="7">
        <f t="shared" si="450"/>
        <v>0</v>
      </c>
      <c r="AC50" s="7">
        <f t="shared" si="450"/>
        <v>0</v>
      </c>
      <c r="AD50" s="7">
        <f t="shared" si="450"/>
        <v>0</v>
      </c>
      <c r="AE50" s="7">
        <f t="shared" si="450"/>
        <v>0</v>
      </c>
      <c r="AF50" s="7">
        <f t="shared" si="450"/>
        <v>0</v>
      </c>
      <c r="AG50" s="7">
        <f t="shared" si="450"/>
        <v>0</v>
      </c>
      <c r="AH50" s="7">
        <f t="shared" si="450"/>
        <v>0</v>
      </c>
      <c r="AI50" s="7">
        <f t="shared" si="451"/>
        <v>0</v>
      </c>
      <c r="AJ50" s="7">
        <f t="shared" si="451"/>
        <v>0</v>
      </c>
      <c r="AK50" s="7">
        <f t="shared" si="451"/>
        <v>0</v>
      </c>
      <c r="AL50" s="7">
        <f t="shared" si="451"/>
        <v>0</v>
      </c>
      <c r="AM50" s="7">
        <f t="shared" si="451"/>
        <v>0</v>
      </c>
      <c r="AN50" s="7">
        <f t="shared" si="451"/>
        <v>0</v>
      </c>
      <c r="AO50" s="7">
        <f t="shared" si="451"/>
        <v>0</v>
      </c>
      <c r="AP50" s="7">
        <f t="shared" si="451"/>
        <v>0</v>
      </c>
      <c r="AQ50" s="7">
        <f t="shared" si="451"/>
        <v>0</v>
      </c>
      <c r="AR50" s="7">
        <f t="shared" si="451"/>
        <v>0</v>
      </c>
      <c r="AS50" s="7">
        <f t="shared" si="452"/>
        <v>0</v>
      </c>
      <c r="AT50" s="7">
        <f t="shared" si="452"/>
        <v>0</v>
      </c>
      <c r="AU50" s="7">
        <f t="shared" si="452"/>
        <v>0</v>
      </c>
      <c r="AV50" s="7">
        <f t="shared" si="452"/>
        <v>0</v>
      </c>
      <c r="AW50" s="7">
        <f t="shared" si="452"/>
        <v>0</v>
      </c>
      <c r="AX50" s="7">
        <f t="shared" si="452"/>
        <v>0</v>
      </c>
      <c r="AY50" s="7">
        <f t="shared" si="452"/>
        <v>0</v>
      </c>
      <c r="AZ50" s="7">
        <f t="shared" si="452"/>
        <v>0</v>
      </c>
      <c r="BA50" s="7">
        <f t="shared" si="452"/>
        <v>0</v>
      </c>
      <c r="BB50" s="7">
        <f t="shared" si="452"/>
        <v>1.4997709842928687E-3</v>
      </c>
      <c r="BC50" s="7">
        <f t="shared" si="453"/>
        <v>1.4700735290678316E-3</v>
      </c>
      <c r="BD50" s="7">
        <f t="shared" si="453"/>
        <v>1.4409641228556663E-3</v>
      </c>
      <c r="BE50" s="7">
        <f t="shared" si="453"/>
        <v>1.4124311215057625E-3</v>
      </c>
      <c r="BF50" s="7">
        <f t="shared" si="453"/>
        <v>1.3844631114371202E-3</v>
      </c>
      <c r="BG50" s="7">
        <f t="shared" si="453"/>
        <v>1.3570489050728043E-3</v>
      </c>
      <c r="BH50" s="7">
        <f t="shared" si="453"/>
        <v>1.3301775363647435E-3</v>
      </c>
      <c r="BI50" s="7">
        <f t="shared" si="453"/>
        <v>1.3038382564071775E-3</v>
      </c>
      <c r="BJ50" s="7">
        <f t="shared" si="453"/>
        <v>1.2780205291369083E-3</v>
      </c>
      <c r="BK50" s="7">
        <f t="shared" si="453"/>
        <v>1.2527140271187942E-3</v>
      </c>
      <c r="BL50" s="7">
        <f t="shared" si="453"/>
        <v>1.2279086274145999E-3</v>
      </c>
      <c r="BM50" s="7">
        <f t="shared" si="454"/>
        <v>1.2035944075337094E-3</v>
      </c>
      <c r="BN50" s="7">
        <f t="shared" si="454"/>
        <v>1.1797616414639827E-3</v>
      </c>
      <c r="BO50" s="7">
        <f t="shared" si="454"/>
        <v>1.1564007957811872E-3</v>
      </c>
      <c r="BP50" s="7">
        <f t="shared" si="454"/>
        <v>1.1335025258355964E-3</v>
      </c>
      <c r="BQ50" s="7">
        <f t="shared" si="454"/>
        <v>1.1110576720139084E-3</v>
      </c>
      <c r="BR50" s="7">
        <f t="shared" si="454"/>
        <v>1.0890572560753313E-3</v>
      </c>
      <c r="BS50" s="7">
        <f t="shared" si="454"/>
        <v>1.0674924775601268E-3</v>
      </c>
      <c r="BT50" s="7">
        <f t="shared" si="454"/>
        <v>1.04635471026938E-3</v>
      </c>
      <c r="BU50" s="7">
        <f t="shared" si="454"/>
        <v>1.0256354988143165E-3</v>
      </c>
      <c r="BV50" s="7">
        <f t="shared" si="454"/>
        <v>1.0053265552341139E-3</v>
      </c>
      <c r="BW50" s="7">
        <f t="shared" si="455"/>
        <v>9.8541975568051813E-4</v>
      </c>
      <c r="BX50" s="7">
        <f t="shared" si="455"/>
        <v>9.6590713716832217E-4</v>
      </c>
      <c r="BY50" s="7">
        <f t="shared" si="455"/>
        <v>9.4678089438991015E-4</v>
      </c>
      <c r="BZ50" s="7">
        <f t="shared" si="455"/>
        <v>9.280333765931721E-4</v>
      </c>
      <c r="CA50" s="7">
        <f t="shared" si="455"/>
        <v>9.0965708452101391E-4</v>
      </c>
      <c r="CB50" s="7">
        <f t="shared" si="455"/>
        <v>8.9164466741159683E-4</v>
      </c>
      <c r="CC50" s="7">
        <f t="shared" si="455"/>
        <v>8.7398892005788472E-4</v>
      </c>
      <c r="CD50" s="7">
        <f t="shared" si="455"/>
        <v>8.5668277992554125E-4</v>
      </c>
      <c r="CE50" s="7">
        <f t="shared" si="455"/>
        <v>8.3971932432776414E-4</v>
      </c>
      <c r="CF50" s="7">
        <f t="shared" si="455"/>
        <v>8.2309176765611378E-4</v>
      </c>
      <c r="CG50" s="7">
        <f t="shared" si="456"/>
        <v>8.0679345866623605E-4</v>
      </c>
      <c r="CH50" s="7">
        <f t="shared" si="456"/>
        <v>7.9081787781721744E-4</v>
      </c>
      <c r="CI50" s="7">
        <f t="shared" si="456"/>
        <v>7.7515863466369667E-4</v>
      </c>
      <c r="CJ50" s="7">
        <f t="shared" si="456"/>
        <v>7.5980946529962973E-4</v>
      </c>
      <c r="CK50" s="7">
        <f t="shared" si="456"/>
        <v>7.4476422985260806E-4</v>
      </c>
      <c r="CL50" s="7">
        <f t="shared" si="456"/>
        <v>7.3001691002786198E-4</v>
      </c>
      <c r="CM50" s="7">
        <f t="shared" si="456"/>
        <v>7.1556160670080394E-4</v>
      </c>
      <c r="CN50" s="7">
        <f t="shared" si="456"/>
        <v>7.0139253755738121E-4</v>
      </c>
      <c r="CO50" s="7">
        <f t="shared" si="456"/>
        <v>6.8750403478100124E-4</v>
      </c>
      <c r="CP50" s="7">
        <f t="shared" si="456"/>
        <v>6.7389054278537775E-4</v>
      </c>
      <c r="CQ50" s="7">
        <f t="shared" si="457"/>
        <v>6.605466159921937E-4</v>
      </c>
      <c r="CR50" s="7">
        <f t="shared" si="457"/>
        <v>6.4746691665282111E-4</v>
      </c>
      <c r="CS50" s="7">
        <f t="shared" si="457"/>
        <v>6.3464621271310797E-4</v>
      </c>
      <c r="CT50" s="7">
        <f t="shared" si="457"/>
        <v>6.2207937572054679E-4</v>
      </c>
      <c r="CU50" s="7">
        <f t="shared" si="457"/>
        <v>6.0976137877277606E-4</v>
      </c>
      <c r="CV50" s="7">
        <f t="shared" si="457"/>
        <v>5.9768729450676941E-4</v>
      </c>
      <c r="CW50" s="7">
        <f t="shared" si="457"/>
        <v>5.8585229312783579E-4</v>
      </c>
      <c r="CX50" s="7">
        <f t="shared" si="457"/>
        <v>5.7425164047763004E-4</v>
      </c>
      <c r="CY50" s="7">
        <f t="shared" si="457"/>
        <v>5.6288069614040181E-4</v>
      </c>
      <c r="CZ50" s="7">
        <f t="shared" si="457"/>
        <v>5.5173491158680367E-4</v>
      </c>
      <c r="DA50" s="7">
        <f t="shared" si="458"/>
        <v>5.4080982835440401E-4</v>
      </c>
      <c r="DB50" s="7">
        <f t="shared" si="458"/>
        <v>5.3010107626424497E-4</v>
      </c>
      <c r="DC50" s="7">
        <f t="shared" si="458"/>
        <v>5.1960437167269252E-4</v>
      </c>
      <c r="DD50" s="7">
        <f t="shared" si="458"/>
        <v>5.0931551575796041E-4</v>
      </c>
      <c r="DE50" s="7">
        <f t="shared" si="458"/>
        <v>4.9923039284050235E-4</v>
      </c>
      <c r="DF50" s="7">
        <f t="shared" si="458"/>
        <v>4.8934496873667254E-4</v>
      </c>
      <c r="DG50" s="7">
        <f t="shared" si="458"/>
        <v>4.7965528914501381E-4</v>
      </c>
      <c r="DH50" s="7">
        <f t="shared" si="458"/>
        <v>4.7015747806451649E-4</v>
      </c>
      <c r="DI50" s="7">
        <f t="shared" si="458"/>
        <v>4.6084773624408665E-4</v>
      </c>
      <c r="DJ50" s="7">
        <f t="shared" si="458"/>
        <v>4.5172233966287969E-4</v>
      </c>
      <c r="DK50" s="7">
        <f t="shared" si="459"/>
        <v>4.4277763804057788E-4</v>
      </c>
      <c r="DL50" s="7">
        <f t="shared" si="459"/>
        <v>4.3401005337726748E-4</v>
      </c>
      <c r="DM50" s="7">
        <f t="shared" si="459"/>
        <v>4.2541607852219631E-4</v>
      </c>
      <c r="DN50" s="7">
        <f t="shared" si="459"/>
        <v>4.1699227577081908E-4</v>
      </c>
      <c r="DO50" s="7">
        <f t="shared" si="459"/>
        <v>4.0873527548972226E-4</v>
      </c>
      <c r="DP50" s="7">
        <f t="shared" si="459"/>
        <v>4.0064177476869319E-4</v>
      </c>
      <c r="DQ50" s="7">
        <f t="shared" si="459"/>
        <v>3.9270853609953816E-4</v>
      </c>
      <c r="DR50" s="7">
        <f t="shared" si="459"/>
        <v>3.8493238608100982E-4</v>
      </c>
      <c r="DS50" s="7">
        <f t="shared" si="459"/>
        <v>3.7731021414940519E-4</v>
      </c>
      <c r="DT50" s="7">
        <f t="shared" si="459"/>
        <v>3.698389713343317E-4</v>
      </c>
      <c r="DU50" s="7">
        <f t="shared" si="459"/>
        <v>3.6251566903905034E-4</v>
      </c>
      <c r="DX50" s="7">
        <f t="shared" si="321"/>
        <v>0</v>
      </c>
      <c r="DY50" s="7">
        <f t="shared" si="322"/>
        <v>0</v>
      </c>
      <c r="DZ50" s="7">
        <f t="shared" si="323"/>
        <v>0</v>
      </c>
      <c r="EA50" s="7">
        <f t="shared" si="324"/>
        <v>0</v>
      </c>
      <c r="EB50" s="7">
        <f t="shared" si="325"/>
        <v>0</v>
      </c>
      <c r="EC50" s="7">
        <f t="shared" si="326"/>
        <v>0</v>
      </c>
      <c r="ED50" s="7">
        <f t="shared" si="327"/>
        <v>0</v>
      </c>
      <c r="EE50" s="7">
        <f t="shared" si="328"/>
        <v>0</v>
      </c>
      <c r="EF50" s="7">
        <f t="shared" si="329"/>
        <v>0</v>
      </c>
      <c r="EG50" s="7">
        <f t="shared" si="330"/>
        <v>0</v>
      </c>
      <c r="EH50" s="7">
        <f t="shared" si="331"/>
        <v>0</v>
      </c>
      <c r="EI50" s="7">
        <f t="shared" si="332"/>
        <v>0</v>
      </c>
      <c r="EJ50" s="7">
        <f t="shared" si="333"/>
        <v>0</v>
      </c>
      <c r="EK50" s="7">
        <f t="shared" si="334"/>
        <v>0</v>
      </c>
      <c r="EL50" s="7">
        <f t="shared" si="335"/>
        <v>0</v>
      </c>
      <c r="EM50" s="7">
        <f t="shared" si="336"/>
        <v>0</v>
      </c>
      <c r="EN50" s="7">
        <f t="shared" si="337"/>
        <v>0</v>
      </c>
      <c r="EO50" s="7">
        <f t="shared" si="338"/>
        <v>0</v>
      </c>
      <c r="EP50" s="7">
        <f t="shared" si="339"/>
        <v>0</v>
      </c>
      <c r="EQ50" s="7">
        <f t="shared" si="340"/>
        <v>0</v>
      </c>
      <c r="ER50" s="7">
        <f t="shared" si="341"/>
        <v>0</v>
      </c>
      <c r="ES50" s="7">
        <f t="shared" si="342"/>
        <v>0</v>
      </c>
      <c r="ET50" s="7">
        <f t="shared" si="343"/>
        <v>0</v>
      </c>
      <c r="EU50" s="7">
        <f t="shared" si="344"/>
        <v>0</v>
      </c>
      <c r="EV50" s="7">
        <f t="shared" si="345"/>
        <v>0</v>
      </c>
      <c r="EW50" s="7">
        <f t="shared" si="346"/>
        <v>0</v>
      </c>
      <c r="EX50" s="7">
        <f t="shared" si="347"/>
        <v>0</v>
      </c>
      <c r="EY50" s="7">
        <f t="shared" si="348"/>
        <v>0</v>
      </c>
      <c r="EZ50" s="7">
        <f t="shared" si="349"/>
        <v>0</v>
      </c>
      <c r="FA50" s="7">
        <f t="shared" si="350"/>
        <v>1.4422413184031848E-3</v>
      </c>
      <c r="FB50" s="7">
        <f t="shared" si="351"/>
        <v>1.3829216165098302E-3</v>
      </c>
      <c r="FC50" s="7">
        <f t="shared" si="352"/>
        <v>1.3260417469717265E-3</v>
      </c>
      <c r="FD50" s="7">
        <f t="shared" si="353"/>
        <v>1.2715013589487344E-3</v>
      </c>
      <c r="FE50" s="7">
        <f t="shared" si="354"/>
        <v>1.21920422905279E-3</v>
      </c>
      <c r="FF50" s="7">
        <f t="shared" si="355"/>
        <v>1.1690580915848933E-3</v>
      </c>
      <c r="FG50" s="7">
        <f t="shared" si="356"/>
        <v>1.1209744757544949E-3</v>
      </c>
      <c r="FH50" s="7">
        <f t="shared" si="357"/>
        <v>1.0748685495940674E-3</v>
      </c>
      <c r="FI50" s="7">
        <f t="shared" si="358"/>
        <v>1.0306589702935248E-3</v>
      </c>
      <c r="FJ50" s="7">
        <f t="shared" si="359"/>
        <v>9.8826774069042016E-4</v>
      </c>
      <c r="FK50" s="7">
        <f t="shared" si="360"/>
        <v>9.4762007166268635E-4</v>
      </c>
      <c r="FL50" s="7">
        <f t="shared" si="361"/>
        <v>9.0864425018128173E-4</v>
      </c>
      <c r="FM50" s="7">
        <f t="shared" si="362"/>
        <v>8.7127151278977566E-4</v>
      </c>
      <c r="FN50" s="7">
        <f t="shared" si="363"/>
        <v>8.3543592428778892E-4</v>
      </c>
      <c r="FO50" s="7">
        <f t="shared" si="364"/>
        <v>8.0107426140420257E-4</v>
      </c>
      <c r="FP50" s="7">
        <f t="shared" si="365"/>
        <v>7.6812590125491264E-4</v>
      </c>
      <c r="FQ50" s="7">
        <f t="shared" si="366"/>
        <v>7.3653271438834159E-4</v>
      </c>
      <c r="FR50" s="7">
        <f t="shared" si="367"/>
        <v>7.0623896223000464E-4</v>
      </c>
      <c r="FS50" s="7">
        <f t="shared" si="368"/>
        <v>6.7719119874522281E-4</v>
      </c>
      <c r="FT50" s="7">
        <f t="shared" si="369"/>
        <v>6.4933817614645122E-4</v>
      </c>
      <c r="FU50" s="7">
        <f t="shared" si="370"/>
        <v>6.226307544788829E-4</v>
      </c>
      <c r="FV50" s="7">
        <f t="shared" si="371"/>
        <v>5.9702181492485025E-4</v>
      </c>
      <c r="FW50" s="7">
        <f t="shared" si="372"/>
        <v>5.7246617667397524E-4</v>
      </c>
      <c r="FX50" s="7">
        <f t="shared" si="373"/>
        <v>5.4892051721254259E-4</v>
      </c>
      <c r="FY50" s="7">
        <f t="shared" si="374"/>
        <v>5.2634329589132888E-4</v>
      </c>
      <c r="FZ50" s="7">
        <f t="shared" si="375"/>
        <v>5.0469468063711446E-4</v>
      </c>
      <c r="GA50" s="7">
        <f t="shared" si="376"/>
        <v>4.8393647767861159E-4</v>
      </c>
      <c r="GB50" s="7">
        <f t="shared" si="377"/>
        <v>4.6403206416271075E-4</v>
      </c>
      <c r="GC50" s="7">
        <f t="shared" si="378"/>
        <v>4.4494632354229364E-4</v>
      </c>
      <c r="GD50" s="7">
        <f t="shared" si="379"/>
        <v>4.2664558362153388E-4</v>
      </c>
      <c r="GE50" s="7">
        <f t="shared" si="380"/>
        <v>4.09097557149402E-4</v>
      </c>
      <c r="GF50" s="7">
        <f t="shared" si="381"/>
        <v>3.9227128485658436E-4</v>
      </c>
      <c r="GG50" s="7">
        <f t="shared" si="382"/>
        <v>3.7613708083531996E-4</v>
      </c>
      <c r="GH50" s="7">
        <f t="shared" si="383"/>
        <v>3.6066648016573974E-4</v>
      </c>
      <c r="GI50" s="7">
        <f t="shared" si="384"/>
        <v>3.4583218869637219E-4</v>
      </c>
      <c r="GJ50" s="7">
        <f t="shared" si="385"/>
        <v>3.3160803489019056E-4</v>
      </c>
      <c r="GK50" s="7">
        <f t="shared" si="386"/>
        <v>3.1796892365123131E-4</v>
      </c>
      <c r="GL50" s="7">
        <f t="shared" si="387"/>
        <v>3.0489079205032609E-4</v>
      </c>
      <c r="GM50" s="7">
        <f t="shared" si="388"/>
        <v>2.9235056687186637E-4</v>
      </c>
      <c r="GN50" s="7">
        <f t="shared" si="389"/>
        <v>2.8032612390666809E-4</v>
      </c>
      <c r="GO50" s="7">
        <f t="shared" si="390"/>
        <v>2.687962489191222E-4</v>
      </c>
      <c r="GP50" s="7">
        <f t="shared" si="391"/>
        <v>2.5774060021978458E-4</v>
      </c>
      <c r="GQ50" s="7">
        <f t="shared" si="392"/>
        <v>2.471396727773661E-4</v>
      </c>
      <c r="GR50" s="7">
        <f t="shared" si="393"/>
        <v>2.3697476380678858E-4</v>
      </c>
      <c r="GS50" s="7">
        <f t="shared" si="394"/>
        <v>2.2722793977263188E-4</v>
      </c>
      <c r="GT50" s="7">
        <f t="shared" si="395"/>
        <v>2.1788200474972123E-4</v>
      </c>
      <c r="GU50" s="7">
        <f t="shared" si="396"/>
        <v>2.0892047008505861E-4</v>
      </c>
      <c r="GV50" s="7">
        <f t="shared" si="397"/>
        <v>2.0032752530755931E-4</v>
      </c>
      <c r="GW50" s="7">
        <f t="shared" si="398"/>
        <v>1.9208801023429012E-4</v>
      </c>
      <c r="GX50" s="7">
        <f t="shared" si="399"/>
        <v>1.8418738822395672E-4</v>
      </c>
      <c r="GY50" s="7">
        <f t="shared" si="400"/>
        <v>1.7661172053052659E-4</v>
      </c>
      <c r="GZ50" s="7">
        <f t="shared" si="401"/>
        <v>1.6934764171163322E-4</v>
      </c>
      <c r="HA50" s="7">
        <f t="shared" si="402"/>
        <v>1.6238233604850161E-4</v>
      </c>
      <c r="HB50" s="7">
        <f t="shared" si="403"/>
        <v>1.5570351493567552E-4</v>
      </c>
      <c r="HC50" s="7">
        <f t="shared" si="404"/>
        <v>1.4929939520073402E-4</v>
      </c>
      <c r="HD50" s="7">
        <f t="shared" si="405"/>
        <v>1.4315867831573456E-4</v>
      </c>
      <c r="HE50" s="7">
        <f t="shared" si="406"/>
        <v>1.3727053046365338E-4</v>
      </c>
      <c r="HF50" s="7">
        <f t="shared" si="407"/>
        <v>1.3162456342475222E-4</v>
      </c>
      <c r="HG50" s="7">
        <f t="shared" si="408"/>
        <v>1.2621081624904215E-4</v>
      </c>
      <c r="HH50" s="7">
        <f t="shared" si="409"/>
        <v>1.2101973768259206E-4</v>
      </c>
      <c r="HI50" s="7">
        <f t="shared" si="410"/>
        <v>1.1604216931664837E-4</v>
      </c>
      <c r="HJ50" s="7">
        <f t="shared" si="411"/>
        <v>1.1126932942980834E-4</v>
      </c>
      <c r="HK50" s="7">
        <f t="shared" si="412"/>
        <v>1.0669279749480862E-4</v>
      </c>
      <c r="HL50" s="7">
        <f t="shared" si="413"/>
        <v>1.0230449932251086E-4</v>
      </c>
      <c r="HM50" s="7">
        <f t="shared" si="414"/>
        <v>9.80966928169537E-5</v>
      </c>
      <c r="HN50" s="7">
        <f t="shared" si="415"/>
        <v>9.4061954316279693E-5</v>
      </c>
      <c r="HO50" s="7">
        <f t="shared" si="416"/>
        <v>9.0193165495469754E-5</v>
      </c>
      <c r="HP50" s="7">
        <f t="shared" si="417"/>
        <v>8.6483500807779461E-5</v>
      </c>
      <c r="HQ50" s="7">
        <f t="shared" si="418"/>
        <v>8.2926415442694798E-5</v>
      </c>
      <c r="HR50" s="7">
        <f t="shared" si="419"/>
        <v>7.9515633779200548E-5</v>
      </c>
      <c r="HS50" s="7">
        <f t="shared" si="420"/>
        <v>7.6245138313942994E-5</v>
      </c>
      <c r="HT50" s="7">
        <f t="shared" si="421"/>
        <v>7.3109159044809448E-5</v>
      </c>
    </row>
    <row r="51" spans="1:228" x14ac:dyDescent="0.3">
      <c r="A51" s="7">
        <f t="shared" si="439"/>
        <v>29</v>
      </c>
      <c r="B51" s="188">
        <v>0</v>
      </c>
      <c r="C51" s="188">
        <f t="shared" si="422"/>
        <v>9.4152266647058017E-2</v>
      </c>
      <c r="D51" s="188">
        <f t="shared" si="423"/>
        <v>1.1574405167674589E-2</v>
      </c>
      <c r="E51" s="188">
        <f t="shared" si="424"/>
        <v>2.1716656428557583E-2</v>
      </c>
      <c r="F51" s="188">
        <f t="shared" si="425"/>
        <v>0.15129545996086374</v>
      </c>
      <c r="G51" s="188">
        <f t="shared" si="426"/>
        <v>3.0429836433229711E-2</v>
      </c>
      <c r="H51" s="188">
        <f t="shared" si="427"/>
        <v>5.5683734432198935E-4</v>
      </c>
      <c r="I51" s="188">
        <f t="shared" si="428"/>
        <v>0</v>
      </c>
      <c r="J51" s="188">
        <f t="shared" si="429"/>
        <v>1.3754132723714884E-2</v>
      </c>
      <c r="K51" s="188">
        <f t="shared" si="430"/>
        <v>2.3920230823851973E-3</v>
      </c>
      <c r="L51" s="188">
        <f t="shared" si="431"/>
        <v>1.9489307051269628E-2</v>
      </c>
      <c r="M51" s="188">
        <f t="shared" si="432"/>
        <v>1.2886781398640682E-3</v>
      </c>
      <c r="N51" s="188">
        <f t="shared" si="433"/>
        <v>7.9468485291617538E-3</v>
      </c>
      <c r="O51" s="188">
        <f t="shared" si="434"/>
        <v>4.2955937995468939E-4</v>
      </c>
      <c r="P51" s="188">
        <f t="shared" si="435"/>
        <v>7.0161505384570652E-2</v>
      </c>
      <c r="Q51" s="188">
        <f t="shared" si="436"/>
        <v>2.2124299474364742E-4</v>
      </c>
      <c r="R51" s="188">
        <f t="shared" si="307"/>
        <v>0.42540875926737015</v>
      </c>
      <c r="S51" s="188">
        <f t="shared" si="308"/>
        <v>4.2540875926737019E-2</v>
      </c>
      <c r="T51" s="188">
        <f t="shared" si="309"/>
        <v>4.2540875926737019E-2</v>
      </c>
      <c r="U51" s="188">
        <f t="shared" si="310"/>
        <v>0.34032700741389615</v>
      </c>
      <c r="V51" s="188">
        <f t="shared" si="437"/>
        <v>5.6684936197747685E-2</v>
      </c>
      <c r="W51" s="188">
        <f t="shared" si="438"/>
        <v>3.9519800471089377E-2</v>
      </c>
      <c r="Y51" s="7">
        <f t="shared" si="450"/>
        <v>0</v>
      </c>
      <c r="Z51" s="7">
        <f t="shared" si="450"/>
        <v>0</v>
      </c>
      <c r="AA51" s="7">
        <f t="shared" si="450"/>
        <v>0</v>
      </c>
      <c r="AB51" s="7">
        <f t="shared" si="450"/>
        <v>0</v>
      </c>
      <c r="AC51" s="7">
        <f t="shared" si="450"/>
        <v>0</v>
      </c>
      <c r="AD51" s="7">
        <f t="shared" si="450"/>
        <v>0</v>
      </c>
      <c r="AE51" s="7">
        <f t="shared" si="450"/>
        <v>0</v>
      </c>
      <c r="AF51" s="7">
        <f t="shared" si="450"/>
        <v>0</v>
      </c>
      <c r="AG51" s="7">
        <f t="shared" si="450"/>
        <v>0</v>
      </c>
      <c r="AH51" s="7">
        <f t="shared" si="450"/>
        <v>0</v>
      </c>
      <c r="AI51" s="7">
        <f t="shared" si="451"/>
        <v>0</v>
      </c>
      <c r="AJ51" s="7">
        <f t="shared" si="451"/>
        <v>0</v>
      </c>
      <c r="AK51" s="7">
        <f t="shared" si="451"/>
        <v>0</v>
      </c>
      <c r="AL51" s="7">
        <f t="shared" si="451"/>
        <v>0</v>
      </c>
      <c r="AM51" s="7">
        <f t="shared" si="451"/>
        <v>0</v>
      </c>
      <c r="AN51" s="7">
        <f t="shared" si="451"/>
        <v>0</v>
      </c>
      <c r="AO51" s="7">
        <f t="shared" si="451"/>
        <v>0</v>
      </c>
      <c r="AP51" s="7">
        <f t="shared" si="451"/>
        <v>0</v>
      </c>
      <c r="AQ51" s="7">
        <f t="shared" si="451"/>
        <v>0</v>
      </c>
      <c r="AR51" s="7">
        <f t="shared" si="451"/>
        <v>0</v>
      </c>
      <c r="AS51" s="7">
        <f t="shared" si="452"/>
        <v>0</v>
      </c>
      <c r="AT51" s="7">
        <f t="shared" si="452"/>
        <v>0</v>
      </c>
      <c r="AU51" s="7">
        <f t="shared" si="452"/>
        <v>0</v>
      </c>
      <c r="AV51" s="7">
        <f t="shared" si="452"/>
        <v>0</v>
      </c>
      <c r="AW51" s="7">
        <f t="shared" si="452"/>
        <v>0</v>
      </c>
      <c r="AX51" s="7">
        <f t="shared" si="452"/>
        <v>0</v>
      </c>
      <c r="AY51" s="7">
        <f t="shared" si="452"/>
        <v>0</v>
      </c>
      <c r="AZ51" s="7">
        <f t="shared" si="452"/>
        <v>0</v>
      </c>
      <c r="BA51" s="7">
        <f t="shared" si="452"/>
        <v>0</v>
      </c>
      <c r="BB51" s="7">
        <f t="shared" si="452"/>
        <v>0</v>
      </c>
      <c r="BC51" s="7">
        <f t="shared" si="453"/>
        <v>1.4556080713687672E-3</v>
      </c>
      <c r="BD51" s="7">
        <f t="shared" si="453"/>
        <v>1.4267851004102657E-3</v>
      </c>
      <c r="BE51" s="7">
        <f t="shared" si="453"/>
        <v>1.398532862515986E-3</v>
      </c>
      <c r="BF51" s="7">
        <f t="shared" si="453"/>
        <v>1.3708400564140743E-3</v>
      </c>
      <c r="BG51" s="7">
        <f t="shared" si="453"/>
        <v>1.3436956046128325E-3</v>
      </c>
      <c r="BH51" s="7">
        <f t="shared" si="453"/>
        <v>1.3170886489696134E-3</v>
      </c>
      <c r="BI51" s="7">
        <f t="shared" si="453"/>
        <v>1.2910085463473978E-3</v>
      </c>
      <c r="BJ51" s="7">
        <f t="shared" si="453"/>
        <v>1.2654448643574093E-3</v>
      </c>
      <c r="BK51" s="7">
        <f t="shared" si="453"/>
        <v>1.2403873771859796E-3</v>
      </c>
      <c r="BL51" s="7">
        <f t="shared" si="453"/>
        <v>1.2158260615041424E-3</v>
      </c>
      <c r="BM51" s="7">
        <f t="shared" si="454"/>
        <v>1.1917510924581332E-3</v>
      </c>
      <c r="BN51" s="7">
        <f t="shared" si="454"/>
        <v>1.168152839739338E-3</v>
      </c>
      <c r="BO51" s="7">
        <f t="shared" si="454"/>
        <v>1.1450218637320281E-3</v>
      </c>
      <c r="BP51" s="7">
        <f t="shared" si="454"/>
        <v>1.122348911737354E-3</v>
      </c>
      <c r="BQ51" s="7">
        <f t="shared" si="454"/>
        <v>1.1001249142722357E-3</v>
      </c>
      <c r="BR51" s="7">
        <f t="shared" si="454"/>
        <v>1.0783409814413541E-3</v>
      </c>
      <c r="BS51" s="7">
        <f t="shared" si="454"/>
        <v>1.0569883993811256E-3</v>
      </c>
      <c r="BT51" s="7">
        <f t="shared" si="454"/>
        <v>1.0360586267740023E-3</v>
      </c>
      <c r="BU51" s="7">
        <f t="shared" si="454"/>
        <v>1.015543291431898E-3</v>
      </c>
      <c r="BV51" s="7">
        <f t="shared" si="454"/>
        <v>9.9543418694711806E-4</v>
      </c>
      <c r="BW51" s="7">
        <f t="shared" si="455"/>
        <v>9.7572326940976214E-4</v>
      </c>
      <c r="BX51" s="7">
        <f t="shared" si="455"/>
        <v>9.5640265418996822E-4</v>
      </c>
      <c r="BY51" s="7">
        <f t="shared" si="455"/>
        <v>9.3746461278407733E-4</v>
      </c>
      <c r="BZ51" s="7">
        <f t="shared" si="455"/>
        <v>9.189015697229785E-4</v>
      </c>
      <c r="CA51" s="7">
        <f t="shared" si="455"/>
        <v>9.0070609954195739E-4</v>
      </c>
      <c r="CB51" s="7">
        <f t="shared" si="455"/>
        <v>8.8287092381032718E-4</v>
      </c>
      <c r="CC51" s="7">
        <f t="shared" si="455"/>
        <v>8.6538890822E-4</v>
      </c>
      <c r="CD51" s="7">
        <f t="shared" si="455"/>
        <v>8.4825305973161992E-4</v>
      </c>
      <c r="CE51" s="7">
        <f t="shared" si="455"/>
        <v>8.3145652377732864E-4</v>
      </c>
      <c r="CF51" s="7">
        <f t="shared" si="455"/>
        <v>8.1499258151878956E-4</v>
      </c>
      <c r="CG51" s="7">
        <f t="shared" si="456"/>
        <v>7.9885464715955966E-4</v>
      </c>
      <c r="CH51" s="7">
        <f t="shared" si="456"/>
        <v>7.8303626531073776E-4</v>
      </c>
      <c r="CI51" s="7">
        <f t="shared" si="456"/>
        <v>7.6753110840866584E-4</v>
      </c>
      <c r="CJ51" s="7">
        <f t="shared" si="456"/>
        <v>7.5233297418383417E-4</v>
      </c>
      <c r="CK51" s="7">
        <f t="shared" si="456"/>
        <v>7.374357831799181E-4</v>
      </c>
      <c r="CL51" s="7">
        <f t="shared" si="456"/>
        <v>7.2283357632187974E-4</v>
      </c>
      <c r="CM51" s="7">
        <f t="shared" si="456"/>
        <v>7.0852051253229181E-4</v>
      </c>
      <c r="CN51" s="7">
        <f t="shared" si="456"/>
        <v>6.9449086639477144E-4</v>
      </c>
      <c r="CO51" s="7">
        <f t="shared" si="456"/>
        <v>6.8073902586381692E-4</v>
      </c>
      <c r="CP51" s="7">
        <f t="shared" si="456"/>
        <v>6.6725949001984395E-4</v>
      </c>
      <c r="CQ51" s="7">
        <f t="shared" si="457"/>
        <v>6.5404686686879228E-4</v>
      </c>
      <c r="CR51" s="7">
        <f t="shared" si="457"/>
        <v>6.4109587118522753E-4</v>
      </c>
      <c r="CS51" s="7">
        <f t="shared" si="457"/>
        <v>6.2840132239820438E-4</v>
      </c>
      <c r="CT51" s="7">
        <f t="shared" si="457"/>
        <v>6.1595814251892787E-4</v>
      </c>
      <c r="CU51" s="7">
        <f t="shared" si="457"/>
        <v>6.0376135410954786E-4</v>
      </c>
      <c r="CV51" s="7">
        <f t="shared" si="457"/>
        <v>5.9180607829207048E-4</v>
      </c>
      <c r="CW51" s="7">
        <f t="shared" si="457"/>
        <v>5.8008753279675763E-4</v>
      </c>
      <c r="CX51" s="7">
        <f t="shared" si="457"/>
        <v>5.6860103004916732E-4</v>
      </c>
      <c r="CY51" s="7">
        <f t="shared" si="457"/>
        <v>5.573419752950532E-4</v>
      </c>
      <c r="CZ51" s="7">
        <f t="shared" si="457"/>
        <v>5.4630586476237853E-4</v>
      </c>
      <c r="DA51" s="7">
        <f t="shared" si="458"/>
        <v>5.3548828385978212E-4</v>
      </c>
      <c r="DB51" s="7">
        <f t="shared" si="458"/>
        <v>5.2488490541066884E-4</v>
      </c>
      <c r="DC51" s="7">
        <f t="shared" si="458"/>
        <v>5.1449148792228336E-4</v>
      </c>
      <c r="DD51" s="7">
        <f t="shared" si="458"/>
        <v>5.043038738890372E-4</v>
      </c>
      <c r="DE51" s="7">
        <f t="shared" si="458"/>
        <v>4.9431798812948858E-4</v>
      </c>
      <c r="DF51" s="7">
        <f t="shared" si="458"/>
        <v>4.8452983615619282E-4</v>
      </c>
      <c r="DG51" s="7">
        <f t="shared" si="458"/>
        <v>4.7493550257784149E-4</v>
      </c>
      <c r="DH51" s="7">
        <f t="shared" si="458"/>
        <v>4.6553114953306929E-4</v>
      </c>
      <c r="DI51" s="7">
        <f t="shared" si="458"/>
        <v>4.5631301515528888E-4</v>
      </c>
      <c r="DJ51" s="7">
        <f t="shared" si="458"/>
        <v>4.4727741206781725E-4</v>
      </c>
      <c r="DK51" s="7">
        <f t="shared" si="459"/>
        <v>4.3842072590895769E-4</v>
      </c>
      <c r="DL51" s="7">
        <f t="shared" si="459"/>
        <v>4.2973941388614465E-4</v>
      </c>
      <c r="DM51" s="7">
        <f t="shared" si="459"/>
        <v>4.2123000335881608E-4</v>
      </c>
      <c r="DN51" s="7">
        <f t="shared" si="459"/>
        <v>4.1288909044931617E-4</v>
      </c>
      <c r="DO51" s="7">
        <f t="shared" si="459"/>
        <v>4.0471333868125244E-4</v>
      </c>
      <c r="DP51" s="7">
        <f t="shared" si="459"/>
        <v>3.9669947764491188E-4</v>
      </c>
      <c r="DQ51" s="7">
        <f t="shared" si="459"/>
        <v>3.8884430168902186E-4</v>
      </c>
      <c r="DR51" s="7">
        <f t="shared" si="459"/>
        <v>3.8114466863847215E-4</v>
      </c>
      <c r="DS51" s="7">
        <f t="shared" si="459"/>
        <v>3.7359749853737759E-4</v>
      </c>
      <c r="DT51" s="7">
        <f t="shared" si="459"/>
        <v>3.6619977241705571E-4</v>
      </c>
      <c r="DU51" s="7">
        <f t="shared" si="459"/>
        <v>3.5894853108843088E-4</v>
      </c>
      <c r="DX51" s="7">
        <f t="shared" si="321"/>
        <v>0</v>
      </c>
      <c r="DY51" s="7">
        <f t="shared" si="322"/>
        <v>0</v>
      </c>
      <c r="DZ51" s="7">
        <f t="shared" si="323"/>
        <v>0</v>
      </c>
      <c r="EA51" s="7">
        <f t="shared" si="324"/>
        <v>0</v>
      </c>
      <c r="EB51" s="7">
        <f t="shared" si="325"/>
        <v>0</v>
      </c>
      <c r="EC51" s="7">
        <f t="shared" si="326"/>
        <v>0</v>
      </c>
      <c r="ED51" s="7">
        <f t="shared" si="327"/>
        <v>0</v>
      </c>
      <c r="EE51" s="7">
        <f t="shared" si="328"/>
        <v>0</v>
      </c>
      <c r="EF51" s="7">
        <f t="shared" si="329"/>
        <v>0</v>
      </c>
      <c r="EG51" s="7">
        <f t="shared" si="330"/>
        <v>0</v>
      </c>
      <c r="EH51" s="7">
        <f t="shared" si="331"/>
        <v>0</v>
      </c>
      <c r="EI51" s="7">
        <f t="shared" si="332"/>
        <v>0</v>
      </c>
      <c r="EJ51" s="7">
        <f t="shared" si="333"/>
        <v>0</v>
      </c>
      <c r="EK51" s="7">
        <f t="shared" si="334"/>
        <v>0</v>
      </c>
      <c r="EL51" s="7">
        <f t="shared" si="335"/>
        <v>0</v>
      </c>
      <c r="EM51" s="7">
        <f t="shared" si="336"/>
        <v>0</v>
      </c>
      <c r="EN51" s="7">
        <f t="shared" si="337"/>
        <v>0</v>
      </c>
      <c r="EO51" s="7">
        <f t="shared" si="338"/>
        <v>0</v>
      </c>
      <c r="EP51" s="7">
        <f t="shared" si="339"/>
        <v>0</v>
      </c>
      <c r="EQ51" s="7">
        <f t="shared" si="340"/>
        <v>0</v>
      </c>
      <c r="ER51" s="7">
        <f t="shared" si="341"/>
        <v>0</v>
      </c>
      <c r="ES51" s="7">
        <f t="shared" si="342"/>
        <v>0</v>
      </c>
      <c r="ET51" s="7">
        <f t="shared" si="343"/>
        <v>0</v>
      </c>
      <c r="EU51" s="7">
        <f t="shared" si="344"/>
        <v>0</v>
      </c>
      <c r="EV51" s="7">
        <f t="shared" si="345"/>
        <v>0</v>
      </c>
      <c r="EW51" s="7">
        <f t="shared" si="346"/>
        <v>0</v>
      </c>
      <c r="EX51" s="7">
        <f t="shared" si="347"/>
        <v>0</v>
      </c>
      <c r="EY51" s="7">
        <f t="shared" si="348"/>
        <v>0</v>
      </c>
      <c r="EZ51" s="7">
        <f t="shared" si="349"/>
        <v>0</v>
      </c>
      <c r="FA51" s="7">
        <f t="shared" si="350"/>
        <v>0</v>
      </c>
      <c r="FB51" s="7">
        <f t="shared" si="351"/>
        <v>1.3997724492043238E-3</v>
      </c>
      <c r="FC51" s="7">
        <f t="shared" si="352"/>
        <v>1.3421995012199567E-3</v>
      </c>
      <c r="FD51" s="7">
        <f t="shared" si="353"/>
        <v>1.286994541219278E-3</v>
      </c>
      <c r="FE51" s="7">
        <f t="shared" si="354"/>
        <v>1.2340601733369157E-3</v>
      </c>
      <c r="FF51" s="7">
        <f t="shared" si="355"/>
        <v>1.1833030076208117E-3</v>
      </c>
      <c r="FG51" s="7">
        <f t="shared" si="356"/>
        <v>1.1346334952681281E-3</v>
      </c>
      <c r="FH51" s="7">
        <f t="shared" si="357"/>
        <v>1.0879657706379419E-3</v>
      </c>
      <c r="FI51" s="7">
        <f t="shared" si="358"/>
        <v>1.0432174997619763E-3</v>
      </c>
      <c r="FJ51" s="7">
        <f t="shared" si="359"/>
        <v>1.0003097350861389E-3</v>
      </c>
      <c r="FK51" s="7">
        <f t="shared" si="360"/>
        <v>9.591667761865713E-4</v>
      </c>
      <c r="FL51" s="7">
        <f t="shared" si="361"/>
        <v>9.1971603621443304E-4</v>
      </c>
      <c r="FM51" s="7">
        <f t="shared" si="362"/>
        <v>8.8188791383392827E-4</v>
      </c>
      <c r="FN51" s="7">
        <f t="shared" si="363"/>
        <v>8.4561567042746525E-4</v>
      </c>
      <c r="FO51" s="7">
        <f t="shared" si="364"/>
        <v>8.108353123514381E-4</v>
      </c>
      <c r="FP51" s="7">
        <f t="shared" si="365"/>
        <v>7.7748547803484507E-4</v>
      </c>
      <c r="FQ51" s="7">
        <f t="shared" si="366"/>
        <v>7.455073297215649E-4</v>
      </c>
      <c r="FR51" s="7">
        <f t="shared" si="367"/>
        <v>7.1484444966529736E-4</v>
      </c>
      <c r="FS51" s="7">
        <f t="shared" si="368"/>
        <v>6.854427405940213E-4</v>
      </c>
      <c r="FT51" s="7">
        <f t="shared" si="369"/>
        <v>6.5725033026839072E-4</v>
      </c>
      <c r="FU51" s="7">
        <f t="shared" si="370"/>
        <v>6.3021747996564641E-4</v>
      </c>
      <c r="FV51" s="7">
        <f t="shared" si="371"/>
        <v>6.0429649672760148E-4</v>
      </c>
      <c r="FW51" s="7">
        <f t="shared" si="372"/>
        <v>5.7944164921791964E-4</v>
      </c>
      <c r="FX51" s="7">
        <f t="shared" si="373"/>
        <v>5.5560908704014287E-4</v>
      </c>
      <c r="FY51" s="7">
        <f t="shared" si="374"/>
        <v>5.3275676337425899E-4</v>
      </c>
      <c r="FZ51" s="7">
        <f t="shared" si="375"/>
        <v>5.1084436079518614E-4</v>
      </c>
      <c r="GA51" s="7">
        <f t="shared" si="376"/>
        <v>4.8983322014236903E-4</v>
      </c>
      <c r="GB51" s="7">
        <f t="shared" si="377"/>
        <v>4.696862723150283E-4</v>
      </c>
      <c r="GC51" s="7">
        <f t="shared" si="378"/>
        <v>4.503679728726188E-4</v>
      </c>
      <c r="GD51" s="7">
        <f t="shared" si="379"/>
        <v>4.3184423932524085E-4</v>
      </c>
      <c r="GE51" s="7">
        <f t="shared" si="380"/>
        <v>4.140823910032862E-4</v>
      </c>
      <c r="GF51" s="7">
        <f t="shared" si="381"/>
        <v>3.9705109140025292E-4</v>
      </c>
      <c r="GG51" s="7">
        <f t="shared" si="382"/>
        <v>3.8072029288702391E-4</v>
      </c>
      <c r="GH51" s="7">
        <f t="shared" si="383"/>
        <v>3.6506118370007297E-4</v>
      </c>
      <c r="GI51" s="7">
        <f t="shared" si="384"/>
        <v>3.5004613711002203E-4</v>
      </c>
      <c r="GJ51" s="7">
        <f t="shared" si="385"/>
        <v>3.3564866268093164E-4</v>
      </c>
      <c r="GK51" s="7">
        <f t="shared" si="386"/>
        <v>3.21843359534311E-4</v>
      </c>
      <c r="GL51" s="7">
        <f t="shared" si="387"/>
        <v>3.0860587153537744E-4</v>
      </c>
      <c r="GM51" s="7">
        <f t="shared" si="388"/>
        <v>2.9591284432250856E-4</v>
      </c>
      <c r="GN51" s="7">
        <f t="shared" si="389"/>
        <v>2.837418841041027E-4</v>
      </c>
      <c r="GO51" s="7">
        <f t="shared" si="390"/>
        <v>2.7207151815012446E-4</v>
      </c>
      <c r="GP51" s="7">
        <f t="shared" si="391"/>
        <v>2.6088115690863281E-4</v>
      </c>
      <c r="GQ51" s="7">
        <f t="shared" si="392"/>
        <v>2.5015105768047563E-4</v>
      </c>
      <c r="GR51" s="7">
        <f t="shared" si="393"/>
        <v>2.3986228978805339E-4</v>
      </c>
      <c r="GS51" s="7">
        <f t="shared" si="394"/>
        <v>2.2999670117668437E-4</v>
      </c>
      <c r="GT51" s="7">
        <f t="shared" si="395"/>
        <v>2.2053688638968278E-4</v>
      </c>
      <c r="GU51" s="7">
        <f t="shared" si="396"/>
        <v>2.1146615586061404E-4</v>
      </c>
      <c r="GV51" s="7">
        <f t="shared" si="397"/>
        <v>2.0276850646857417E-4</v>
      </c>
      <c r="GW51" s="7">
        <f t="shared" si="398"/>
        <v>1.9442859330453104E-4</v>
      </c>
      <c r="GX51" s="7">
        <f t="shared" si="399"/>
        <v>1.864317025989343E-4</v>
      </c>
      <c r="GY51" s="7">
        <f t="shared" si="400"/>
        <v>1.7876372576279269E-4</v>
      </c>
      <c r="GZ51" s="7">
        <f t="shared" si="401"/>
        <v>1.7141113449649096E-4</v>
      </c>
      <c r="HA51" s="7">
        <f t="shared" si="402"/>
        <v>1.6436095692232917E-4</v>
      </c>
      <c r="HB51" s="7">
        <f t="shared" si="403"/>
        <v>1.5760075469879752E-4</v>
      </c>
      <c r="HC51" s="7">
        <f t="shared" si="404"/>
        <v>1.5111860107609523E-4</v>
      </c>
      <c r="HD51" s="7">
        <f t="shared" si="405"/>
        <v>1.4490305985425457E-4</v>
      </c>
      <c r="HE51" s="7">
        <f t="shared" si="406"/>
        <v>1.3894316520673269E-4</v>
      </c>
      <c r="HF51" s="7">
        <f t="shared" si="407"/>
        <v>1.332284023338244E-4</v>
      </c>
      <c r="HG51" s="7">
        <f t="shared" si="408"/>
        <v>1.277486889118572E-4</v>
      </c>
      <c r="HH51" s="7">
        <f t="shared" si="409"/>
        <v>1.2249435730533602E-4</v>
      </c>
      <c r="HI51" s="7">
        <f t="shared" si="410"/>
        <v>1.1745613751073393E-4</v>
      </c>
      <c r="HJ51" s="7">
        <f t="shared" si="411"/>
        <v>1.1262514080181065E-4</v>
      </c>
      <c r="HK51" s="7">
        <f t="shared" si="412"/>
        <v>1.0799284404757601E-4</v>
      </c>
      <c r="HL51" s="7">
        <f t="shared" si="413"/>
        <v>1.0355107467529852E-4</v>
      </c>
      <c r="HM51" s="7">
        <f t="shared" si="414"/>
        <v>9.9291996251947687E-5</v>
      </c>
      <c r="HN51" s="7">
        <f t="shared" si="415"/>
        <v>9.520809465870885E-5</v>
      </c>
      <c r="HO51" s="7">
        <f t="shared" si="416"/>
        <v>9.1292164834121348E-5</v>
      </c>
      <c r="HP51" s="7">
        <f t="shared" si="417"/>
        <v>8.753729806248062E-5</v>
      </c>
      <c r="HQ51" s="7">
        <f t="shared" si="418"/>
        <v>8.3936869785079536E-5</v>
      </c>
      <c r="HR51" s="7">
        <f t="shared" si="419"/>
        <v>8.048452791275947E-5</v>
      </c>
      <c r="HS51" s="7">
        <f t="shared" si="420"/>
        <v>7.717418161918874E-5</v>
      </c>
      <c r="HT51" s="7">
        <f t="shared" si="421"/>
        <v>7.3999990595051537E-5</v>
      </c>
    </row>
    <row r="52" spans="1:228" x14ac:dyDescent="0.3">
      <c r="A52" s="7">
        <f t="shared" si="439"/>
        <v>30</v>
      </c>
      <c r="B52" s="188">
        <v>0</v>
      </c>
      <c r="C52" s="188">
        <f t="shared" si="422"/>
        <v>9.35019094355799E-2</v>
      </c>
      <c r="D52" s="188">
        <f t="shared" si="423"/>
        <v>1.1460359796748998E-2</v>
      </c>
      <c r="E52" s="188">
        <f t="shared" si="424"/>
        <v>2.0497794160249126E-2</v>
      </c>
      <c r="F52" s="188">
        <f t="shared" si="425"/>
        <v>0.14783986687960032</v>
      </c>
      <c r="G52" s="188">
        <f t="shared" si="426"/>
        <v>3.0116647995424566E-2</v>
      </c>
      <c r="H52" s="188">
        <f t="shared" si="427"/>
        <v>5.2558446564741348E-4</v>
      </c>
      <c r="I52" s="188">
        <f t="shared" si="428"/>
        <v>0</v>
      </c>
      <c r="J52" s="188">
        <f t="shared" si="429"/>
        <v>1.3439987898145484E-2</v>
      </c>
      <c r="K52" s="188">
        <f t="shared" si="430"/>
        <v>2.3373891996774756E-3</v>
      </c>
      <c r="L52" s="188">
        <f t="shared" si="431"/>
        <v>1.8395456297659474E-2</v>
      </c>
      <c r="M52" s="188">
        <f t="shared" si="432"/>
        <v>1.1480817029003701E-3</v>
      </c>
      <c r="N52" s="188">
        <f t="shared" si="433"/>
        <v>7.0798371678856145E-3</v>
      </c>
      <c r="O52" s="188">
        <f t="shared" si="434"/>
        <v>3.8269390096679003E-4</v>
      </c>
      <c r="P52" s="188">
        <f t="shared" si="435"/>
        <v>6.6223642671574101E-2</v>
      </c>
      <c r="Q52" s="188">
        <f t="shared" si="436"/>
        <v>1.6946841237176375E-4</v>
      </c>
      <c r="R52" s="188">
        <f t="shared" si="307"/>
        <v>0.41311871998443145</v>
      </c>
      <c r="S52" s="188">
        <f t="shared" si="308"/>
        <v>4.1311871998443148E-2</v>
      </c>
      <c r="T52" s="188">
        <f t="shared" si="309"/>
        <v>4.1311871998443148E-2</v>
      </c>
      <c r="U52" s="188">
        <f t="shared" si="310"/>
        <v>0.33049497598754518</v>
      </c>
      <c r="V52" s="188">
        <f t="shared" si="437"/>
        <v>5.7018107328879117E-2</v>
      </c>
      <c r="W52" s="188">
        <f t="shared" si="438"/>
        <v>3.9294114855186163E-2</v>
      </c>
      <c r="Y52" s="7">
        <f t="shared" ref="Y52:AH61" si="460">IF(Y$20&gt;$A52,$U52*($E$8*(1-$E$9))*((EXP(-$E$10*(Y$20-$A52-1))-EXP(-$E$10*(Y$20-$A52)))),0)</f>
        <v>0</v>
      </c>
      <c r="Z52" s="7">
        <f t="shared" si="460"/>
        <v>0</v>
      </c>
      <c r="AA52" s="7">
        <f t="shared" si="460"/>
        <v>0</v>
      </c>
      <c r="AB52" s="7">
        <f t="shared" si="460"/>
        <v>0</v>
      </c>
      <c r="AC52" s="7">
        <f t="shared" si="460"/>
        <v>0</v>
      </c>
      <c r="AD52" s="7">
        <f t="shared" si="460"/>
        <v>0</v>
      </c>
      <c r="AE52" s="7">
        <f t="shared" si="460"/>
        <v>0</v>
      </c>
      <c r="AF52" s="7">
        <f t="shared" si="460"/>
        <v>0</v>
      </c>
      <c r="AG52" s="7">
        <f t="shared" si="460"/>
        <v>0</v>
      </c>
      <c r="AH52" s="7">
        <f t="shared" si="460"/>
        <v>0</v>
      </c>
      <c r="AI52" s="7">
        <f t="shared" ref="AI52:AR61" si="461">IF(AI$20&gt;$A52,$U52*($E$8*(1-$E$9))*((EXP(-$E$10*(AI$20-$A52-1))-EXP(-$E$10*(AI$20-$A52)))),0)</f>
        <v>0</v>
      </c>
      <c r="AJ52" s="7">
        <f t="shared" si="461"/>
        <v>0</v>
      </c>
      <c r="AK52" s="7">
        <f t="shared" si="461"/>
        <v>0</v>
      </c>
      <c r="AL52" s="7">
        <f t="shared" si="461"/>
        <v>0</v>
      </c>
      <c r="AM52" s="7">
        <f t="shared" si="461"/>
        <v>0</v>
      </c>
      <c r="AN52" s="7">
        <f t="shared" si="461"/>
        <v>0</v>
      </c>
      <c r="AO52" s="7">
        <f t="shared" si="461"/>
        <v>0</v>
      </c>
      <c r="AP52" s="7">
        <f t="shared" si="461"/>
        <v>0</v>
      </c>
      <c r="AQ52" s="7">
        <f t="shared" si="461"/>
        <v>0</v>
      </c>
      <c r="AR52" s="7">
        <f t="shared" si="461"/>
        <v>0</v>
      </c>
      <c r="AS52" s="7">
        <f t="shared" ref="AS52:BB61" si="462">IF(AS$20&gt;$A52,$U52*($E$8*(1-$E$9))*((EXP(-$E$10*(AS$20-$A52-1))-EXP(-$E$10*(AS$20-$A52)))),0)</f>
        <v>0</v>
      </c>
      <c r="AT52" s="7">
        <f t="shared" si="462"/>
        <v>0</v>
      </c>
      <c r="AU52" s="7">
        <f t="shared" si="462"/>
        <v>0</v>
      </c>
      <c r="AV52" s="7">
        <f t="shared" si="462"/>
        <v>0</v>
      </c>
      <c r="AW52" s="7">
        <f t="shared" si="462"/>
        <v>0</v>
      </c>
      <c r="AX52" s="7">
        <f t="shared" si="462"/>
        <v>0</v>
      </c>
      <c r="AY52" s="7">
        <f t="shared" si="462"/>
        <v>0</v>
      </c>
      <c r="AZ52" s="7">
        <f t="shared" si="462"/>
        <v>0</v>
      </c>
      <c r="BA52" s="7">
        <f t="shared" si="462"/>
        <v>0</v>
      </c>
      <c r="BB52" s="7">
        <f t="shared" si="462"/>
        <v>0</v>
      </c>
      <c r="BC52" s="7">
        <f t="shared" ref="BC52:BL61" si="463">IF(BC$20&gt;$A52,$U52*($E$8*(1-$E$9))*((EXP(-$E$10*(BC$20-$A52-1))-EXP(-$E$10*(BC$20-$A52)))),0)</f>
        <v>0</v>
      </c>
      <c r="BD52" s="7">
        <f t="shared" si="463"/>
        <v>1.4135556218411794E-3</v>
      </c>
      <c r="BE52" s="7">
        <f t="shared" si="463"/>
        <v>1.3855653451740248E-3</v>
      </c>
      <c r="BF52" s="7">
        <f t="shared" si="463"/>
        <v>1.3581293131193939E-3</v>
      </c>
      <c r="BG52" s="7">
        <f t="shared" si="463"/>
        <v>1.3312365508986504E-3</v>
      </c>
      <c r="BH52" s="7">
        <f t="shared" si="463"/>
        <v>1.3048763010483173E-3</v>
      </c>
      <c r="BI52" s="7">
        <f t="shared" si="463"/>
        <v>1.2790380191169835E-3</v>
      </c>
      <c r="BJ52" s="7">
        <f t="shared" si="463"/>
        <v>1.2537113694473636E-3</v>
      </c>
      <c r="BK52" s="7">
        <f t="shared" si="463"/>
        <v>1.2288862210419085E-3</v>
      </c>
      <c r="BL52" s="7">
        <f t="shared" si="463"/>
        <v>1.2045526435102306E-3</v>
      </c>
      <c r="BM52" s="7">
        <f t="shared" ref="BM52:BV61" si="464">IF(BM$20&gt;$A52,$U52*($E$8*(1-$E$9))*((EXP(-$E$10*(BM$20-$A52-1))-EXP(-$E$10*(BM$20-$A52)))),0)</f>
        <v>1.1807009030968723E-3</v>
      </c>
      <c r="BN52" s="7">
        <f t="shared" si="464"/>
        <v>1.1573214587876377E-3</v>
      </c>
      <c r="BO52" s="7">
        <f t="shared" si="464"/>
        <v>1.1344049584930806E-3</v>
      </c>
      <c r="BP52" s="7">
        <f t="shared" si="464"/>
        <v>1.1119422353075325E-3</v>
      </c>
      <c r="BQ52" s="7">
        <f t="shared" si="464"/>
        <v>1.0899243038421831E-3</v>
      </c>
      <c r="BR52" s="7">
        <f t="shared" si="464"/>
        <v>1.0683423566308975E-3</v>
      </c>
      <c r="BS52" s="7">
        <f t="shared" si="464"/>
        <v>1.047187760607019E-3</v>
      </c>
      <c r="BT52" s="7">
        <f t="shared" si="464"/>
        <v>1.0264520536500778E-3</v>
      </c>
      <c r="BU52" s="7">
        <f t="shared" si="464"/>
        <v>1.0061269412007928E-3</v>
      </c>
      <c r="BV52" s="7">
        <f t="shared" si="464"/>
        <v>9.8620429294320319E-4</v>
      </c>
      <c r="BW52" s="7">
        <f t="shared" ref="BW52:CF61" si="465">IF(BW$20&gt;$A52,$U52*($E$8*(1-$E$9))*((EXP(-$E$10*(BW$20-$A52-1))-EXP(-$E$10*(BW$20-$A52)))),0)</f>
        <v>9.6667613955235066E-4</v>
      </c>
      <c r="BX52" s="7">
        <f t="shared" si="465"/>
        <v>9.4753466950651803E-4</v>
      </c>
      <c r="BY52" s="7">
        <f t="shared" si="465"/>
        <v>9.2877222596243379E-4</v>
      </c>
      <c r="BZ52" s="7">
        <f t="shared" si="465"/>
        <v>9.103813036925502E-4</v>
      </c>
      <c r="CA52" s="7">
        <f t="shared" si="465"/>
        <v>8.9235454608270698E-4</v>
      </c>
      <c r="CB52" s="7">
        <f t="shared" si="465"/>
        <v>8.7468474218952027E-4</v>
      </c>
      <c r="CC52" s="7">
        <f t="shared" si="465"/>
        <v>8.5736482385582731E-4</v>
      </c>
      <c r="CD52" s="7">
        <f t="shared" si="465"/>
        <v>8.4038786288336941E-4</v>
      </c>
      <c r="CE52" s="7">
        <f t="shared" si="465"/>
        <v>8.237470682613729E-4</v>
      </c>
      <c r="CF52" s="7">
        <f t="shared" si="465"/>
        <v>8.0743578345012586E-4</v>
      </c>
      <c r="CG52" s="7">
        <f t="shared" ref="CG52:CP61" si="466">IF(CG$20&gt;$A52,$U52*($E$8*(1-$E$9))*((EXP(-$E$10*(CG$20-$A52-1))-EXP(-$E$10*(CG$20-$A52)))),0)</f>
        <v>7.9144748371821915E-4</v>
      </c>
      <c r="CH52" s="7">
        <f t="shared" si="466"/>
        <v>7.7577577353256291E-4</v>
      </c>
      <c r="CI52" s="7">
        <f t="shared" si="466"/>
        <v>7.604143840001412E-4</v>
      </c>
      <c r="CJ52" s="7">
        <f t="shared" si="466"/>
        <v>7.4535717036031612E-4</v>
      </c>
      <c r="CK52" s="7">
        <f t="shared" si="466"/>
        <v>7.3059810952685563E-4</v>
      </c>
      <c r="CL52" s="7">
        <f t="shared" si="466"/>
        <v>7.161312976786459E-4</v>
      </c>
      <c r="CM52" s="7">
        <f t="shared" si="466"/>
        <v>7.0195094789804989E-4</v>
      </c>
      <c r="CN52" s="7">
        <f t="shared" si="466"/>
        <v>6.8805138785609551E-4</v>
      </c>
      <c r="CO52" s="7">
        <f t="shared" si="466"/>
        <v>6.7442705754341351E-4</v>
      </c>
      <c r="CP52" s="7">
        <f t="shared" si="466"/>
        <v>6.6107250704623547E-4</v>
      </c>
      <c r="CQ52" s="7">
        <f t="shared" ref="CQ52:CZ61" si="467">IF(CQ$20&gt;$A52,$U52*($E$8*(1-$E$9))*((EXP(-$E$10*(CQ$20-$A52-1))-EXP(-$E$10*(CQ$20-$A52)))),0)</f>
        <v>6.4798239436628829E-4</v>
      </c>
      <c r="CR52" s="7">
        <f t="shared" si="467"/>
        <v>6.3515148328396962E-4</v>
      </c>
      <c r="CS52" s="7">
        <f t="shared" si="467"/>
        <v>6.2257464126376212E-4</v>
      </c>
      <c r="CT52" s="7">
        <f t="shared" si="467"/>
        <v>6.102468374011745E-4</v>
      </c>
      <c r="CU52" s="7">
        <f t="shared" si="467"/>
        <v>5.9816314041027181E-4</v>
      </c>
      <c r="CV52" s="7">
        <f t="shared" si="467"/>
        <v>5.8631871665115233E-4</v>
      </c>
      <c r="CW52" s="7">
        <f t="shared" si="467"/>
        <v>5.7470882819638035E-4</v>
      </c>
      <c r="CX52" s="7">
        <f t="shared" si="467"/>
        <v>5.6332883093576853E-4</v>
      </c>
      <c r="CY52" s="7">
        <f t="shared" si="467"/>
        <v>5.5217417271868246E-4</v>
      </c>
      <c r="CZ52" s="7">
        <f t="shared" si="467"/>
        <v>5.4124039153311248E-4</v>
      </c>
      <c r="DA52" s="7">
        <f t="shared" ref="DA52:DJ61" si="468">IF(DA$20&gt;$A52,$U52*($E$8*(1-$E$9))*((EXP(-$E$10*(DA$20-$A52-1))-EXP(-$E$10*(DA$20-$A52)))),0)</f>
        <v>5.3052311372078656E-4</v>
      </c>
      <c r="DB52" s="7">
        <f t="shared" si="468"/>
        <v>5.2001805222768292E-4</v>
      </c>
      <c r="DC52" s="7">
        <f t="shared" si="468"/>
        <v>5.0972100488913693E-4</v>
      </c>
      <c r="DD52" s="7">
        <f t="shared" si="468"/>
        <v>4.9962785274892214E-4</v>
      </c>
      <c r="DE52" s="7">
        <f t="shared" si="468"/>
        <v>4.8973455841159292E-4</v>
      </c>
      <c r="DF52" s="7">
        <f t="shared" si="468"/>
        <v>4.8003716442751029E-4</v>
      </c>
      <c r="DG52" s="7">
        <f t="shared" si="468"/>
        <v>4.7053179170978589E-4</v>
      </c>
      <c r="DH52" s="7">
        <f t="shared" si="468"/>
        <v>4.6121463798258434E-4</v>
      </c>
      <c r="DI52" s="7">
        <f t="shared" si="468"/>
        <v>4.5208197626017688E-4</v>
      </c>
      <c r="DJ52" s="7">
        <f t="shared" si="468"/>
        <v>4.4313015335612692E-4</v>
      </c>
      <c r="DK52" s="7">
        <f t="shared" ref="DK52:DU61" si="469">IF(DK$20&gt;$A52,$U52*($E$8*(1-$E$9))*((EXP(-$E$10*(DK$20-$A52-1))-EXP(-$E$10*(DK$20-$A52)))),0)</f>
        <v>4.3435558842189241E-4</v>
      </c>
      <c r="DL52" s="7">
        <f t="shared" si="469"/>
        <v>4.2575477151451821E-4</v>
      </c>
      <c r="DM52" s="7">
        <f t="shared" si="469"/>
        <v>4.173242621925512E-4</v>
      </c>
      <c r="DN52" s="7">
        <f t="shared" si="469"/>
        <v>4.0906068813985385E-4</v>
      </c>
      <c r="DO52" s="7">
        <f t="shared" si="469"/>
        <v>4.0096074381663752E-4</v>
      </c>
      <c r="DP52" s="7">
        <f t="shared" si="469"/>
        <v>3.9302118913715772E-4</v>
      </c>
      <c r="DQ52" s="7">
        <f t="shared" si="469"/>
        <v>3.8523884817368606E-4</v>
      </c>
      <c r="DR52" s="7">
        <f t="shared" si="469"/>
        <v>3.7761060788606615E-4</v>
      </c>
      <c r="DS52" s="7">
        <f t="shared" si="469"/>
        <v>3.7013341687648058E-4</v>
      </c>
      <c r="DT52" s="7">
        <f t="shared" si="469"/>
        <v>3.6280428416882664E-4</v>
      </c>
      <c r="DU52" s="7">
        <f t="shared" si="469"/>
        <v>3.5562027801228682E-4</v>
      </c>
      <c r="DX52" s="7">
        <f t="shared" si="321"/>
        <v>0</v>
      </c>
      <c r="DY52" s="7">
        <f t="shared" si="322"/>
        <v>0</v>
      </c>
      <c r="DZ52" s="7">
        <f t="shared" si="323"/>
        <v>0</v>
      </c>
      <c r="EA52" s="7">
        <f t="shared" si="324"/>
        <v>0</v>
      </c>
      <c r="EB52" s="7">
        <f t="shared" si="325"/>
        <v>0</v>
      </c>
      <c r="EC52" s="7">
        <f t="shared" si="326"/>
        <v>0</v>
      </c>
      <c r="ED52" s="7">
        <f t="shared" si="327"/>
        <v>0</v>
      </c>
      <c r="EE52" s="7">
        <f t="shared" si="328"/>
        <v>0</v>
      </c>
      <c r="EF52" s="7">
        <f t="shared" si="329"/>
        <v>0</v>
      </c>
      <c r="EG52" s="7">
        <f t="shared" si="330"/>
        <v>0</v>
      </c>
      <c r="EH52" s="7">
        <f t="shared" si="331"/>
        <v>0</v>
      </c>
      <c r="EI52" s="7">
        <f t="shared" si="332"/>
        <v>0</v>
      </c>
      <c r="EJ52" s="7">
        <f t="shared" si="333"/>
        <v>0</v>
      </c>
      <c r="EK52" s="7">
        <f t="shared" si="334"/>
        <v>0</v>
      </c>
      <c r="EL52" s="7">
        <f t="shared" si="335"/>
        <v>0</v>
      </c>
      <c r="EM52" s="7">
        <f t="shared" si="336"/>
        <v>0</v>
      </c>
      <c r="EN52" s="7">
        <f t="shared" si="337"/>
        <v>0</v>
      </c>
      <c r="EO52" s="7">
        <f t="shared" si="338"/>
        <v>0</v>
      </c>
      <c r="EP52" s="7">
        <f t="shared" si="339"/>
        <v>0</v>
      </c>
      <c r="EQ52" s="7">
        <f t="shared" si="340"/>
        <v>0</v>
      </c>
      <c r="ER52" s="7">
        <f t="shared" si="341"/>
        <v>0</v>
      </c>
      <c r="ES52" s="7">
        <f t="shared" si="342"/>
        <v>0</v>
      </c>
      <c r="ET52" s="7">
        <f t="shared" si="343"/>
        <v>0</v>
      </c>
      <c r="EU52" s="7">
        <f t="shared" si="344"/>
        <v>0</v>
      </c>
      <c r="EV52" s="7">
        <f t="shared" si="345"/>
        <v>0</v>
      </c>
      <c r="EW52" s="7">
        <f t="shared" si="346"/>
        <v>0</v>
      </c>
      <c r="EX52" s="7">
        <f t="shared" si="347"/>
        <v>0</v>
      </c>
      <c r="EY52" s="7">
        <f t="shared" si="348"/>
        <v>0</v>
      </c>
      <c r="EZ52" s="7">
        <f t="shared" si="349"/>
        <v>0</v>
      </c>
      <c r="FA52" s="7">
        <f t="shared" si="350"/>
        <v>0</v>
      </c>
      <c r="FB52" s="7">
        <f t="shared" si="351"/>
        <v>0</v>
      </c>
      <c r="FC52" s="7">
        <f t="shared" si="352"/>
        <v>1.3593330882059192E-3</v>
      </c>
      <c r="FD52" s="7">
        <f t="shared" si="353"/>
        <v>1.3034234200129252E-3</v>
      </c>
      <c r="FE52" s="7">
        <f t="shared" si="354"/>
        <v>1.249813328740831E-3</v>
      </c>
      <c r="FF52" s="7">
        <f t="shared" si="355"/>
        <v>1.1984082322862881E-3</v>
      </c>
      <c r="FG52" s="7">
        <f t="shared" si="356"/>
        <v>1.1491174387286132E-3</v>
      </c>
      <c r="FH52" s="7">
        <f t="shared" si="357"/>
        <v>1.1018539863257202E-3</v>
      </c>
      <c r="FI52" s="7">
        <f t="shared" si="358"/>
        <v>1.0565344900910615E-3</v>
      </c>
      <c r="FJ52" s="7">
        <f t="shared" si="359"/>
        <v>1.0130789946808769E-3</v>
      </c>
      <c r="FK52" s="7">
        <f t="shared" si="360"/>
        <v>9.7141083333224254E-4</v>
      </c>
      <c r="FL52" s="7">
        <f t="shared" si="361"/>
        <v>9.3145649260302661E-4</v>
      </c>
      <c r="FM52" s="7">
        <f t="shared" si="362"/>
        <v>8.9314548267507843E-4</v>
      </c>
      <c r="FN52" s="7">
        <f t="shared" si="363"/>
        <v>8.5641021299195789E-4</v>
      </c>
      <c r="FO52" s="7">
        <f t="shared" si="364"/>
        <v>8.2118587301163368E-4</v>
      </c>
      <c r="FP52" s="7">
        <f t="shared" si="365"/>
        <v>7.874103178638894E-4</v>
      </c>
      <c r="FQ52" s="7">
        <f t="shared" si="366"/>
        <v>7.5502395871065748E-4</v>
      </c>
      <c r="FR52" s="7">
        <f t="shared" si="367"/>
        <v>7.2396965761585661E-4</v>
      </c>
      <c r="FS52" s="7">
        <f t="shared" si="368"/>
        <v>6.9419262673925473E-4</v>
      </c>
      <c r="FT52" s="7">
        <f t="shared" si="369"/>
        <v>6.6564033167650495E-4</v>
      </c>
      <c r="FU52" s="7">
        <f t="shared" si="370"/>
        <v>6.3826239877484529E-4</v>
      </c>
      <c r="FV52" s="7">
        <f t="shared" si="371"/>
        <v>6.1201052626090515E-4</v>
      </c>
      <c r="FW52" s="7">
        <f t="shared" si="372"/>
        <v>5.8683839902384284E-4</v>
      </c>
      <c r="FX52" s="7">
        <f t="shared" si="373"/>
        <v>5.6270160690350345E-4</v>
      </c>
      <c r="FY52" s="7">
        <f t="shared" si="374"/>
        <v>5.3955756633934464E-4</v>
      </c>
      <c r="FZ52" s="7">
        <f t="shared" si="375"/>
        <v>5.1736544524202987E-4</v>
      </c>
      <c r="GA52" s="7">
        <f t="shared" si="376"/>
        <v>4.9608609095501421E-4</v>
      </c>
      <c r="GB52" s="7">
        <f t="shared" si="377"/>
        <v>4.7568196117909388E-4</v>
      </c>
      <c r="GC52" s="7">
        <f t="shared" si="378"/>
        <v>4.5611705773808826E-4</v>
      </c>
      <c r="GD52" s="7">
        <f t="shared" si="379"/>
        <v>4.3735686306868739E-4</v>
      </c>
      <c r="GE52" s="7">
        <f t="shared" si="380"/>
        <v>4.1936827932254067E-4</v>
      </c>
      <c r="GF52" s="7">
        <f t="shared" si="381"/>
        <v>4.0211956997306597E-4</v>
      </c>
      <c r="GG52" s="7">
        <f t="shared" si="382"/>
        <v>3.855803038239777E-4</v>
      </c>
      <c r="GH52" s="7">
        <f t="shared" si="383"/>
        <v>3.6972130132076732E-4</v>
      </c>
      <c r="GI52" s="7">
        <f t="shared" si="384"/>
        <v>3.5451458307041796E-4</v>
      </c>
      <c r="GJ52" s="7">
        <f t="shared" si="385"/>
        <v>3.3993332047847899E-4</v>
      </c>
      <c r="GK52" s="7">
        <f t="shared" si="386"/>
        <v>3.259517884164743E-4</v>
      </c>
      <c r="GL52" s="7">
        <f t="shared" si="387"/>
        <v>3.1254531983611182E-4</v>
      </c>
      <c r="GM52" s="7">
        <f t="shared" si="388"/>
        <v>2.9969026225021094E-4</v>
      </c>
      <c r="GN52" s="7">
        <f t="shared" si="389"/>
        <v>2.8736393600357088E-4</v>
      </c>
      <c r="GO52" s="7">
        <f t="shared" si="390"/>
        <v>2.7554459426018871E-4</v>
      </c>
      <c r="GP52" s="7">
        <f t="shared" si="391"/>
        <v>2.6421138463620156E-4</v>
      </c>
      <c r="GQ52" s="7">
        <f t="shared" si="392"/>
        <v>2.5334431241086716E-4</v>
      </c>
      <c r="GR52" s="7">
        <f t="shared" si="393"/>
        <v>2.4292420525069415E-4</v>
      </c>
      <c r="GS52" s="7">
        <f t="shared" si="394"/>
        <v>2.3293267938447908E-4</v>
      </c>
      <c r="GT52" s="7">
        <f t="shared" si="395"/>
        <v>2.2335210716955623E-4</v>
      </c>
      <c r="GU52" s="7">
        <f t="shared" si="396"/>
        <v>2.141655859920746E-4</v>
      </c>
      <c r="GV52" s="7">
        <f t="shared" si="397"/>
        <v>2.0535690844639809E-4</v>
      </c>
      <c r="GW52" s="7">
        <f t="shared" si="398"/>
        <v>1.9691053374104191E-4</v>
      </c>
      <c r="GX52" s="7">
        <f t="shared" si="399"/>
        <v>1.888115602806826E-4</v>
      </c>
      <c r="GY52" s="7">
        <f t="shared" si="400"/>
        <v>1.810456993758883E-4</v>
      </c>
      <c r="GZ52" s="7">
        <f t="shared" si="401"/>
        <v>1.7359925003414793E-4</v>
      </c>
      <c r="HA52" s="7">
        <f t="shared" si="402"/>
        <v>1.664590747877934E-4</v>
      </c>
      <c r="HB52" s="7">
        <f t="shared" si="403"/>
        <v>1.5961257651606853E-4</v>
      </c>
      <c r="HC52" s="7">
        <f t="shared" si="404"/>
        <v>1.5304767622057169E-4</v>
      </c>
      <c r="HD52" s="7">
        <f t="shared" si="405"/>
        <v>1.467527917147495E-4</v>
      </c>
      <c r="HE52" s="7">
        <f t="shared" si="406"/>
        <v>1.4071681718991975E-4</v>
      </c>
      <c r="HF52" s="7">
        <f t="shared" si="407"/>
        <v>1.3492910362175871E-4</v>
      </c>
      <c r="HG52" s="7">
        <f t="shared" si="408"/>
        <v>1.2937943998263601E-4</v>
      </c>
      <c r="HH52" s="7">
        <f t="shared" si="409"/>
        <v>1.2405803522674144E-4</v>
      </c>
      <c r="HI52" s="7">
        <f t="shared" si="410"/>
        <v>1.1895550101611999E-4</v>
      </c>
      <c r="HJ52" s="7">
        <f t="shared" si="411"/>
        <v>1.1406283515721584E-4</v>
      </c>
      <c r="HK52" s="7">
        <f t="shared" si="412"/>
        <v>1.0937140571867663E-4</v>
      </c>
      <c r="HL52" s="7">
        <f t="shared" si="413"/>
        <v>1.0487293580237032E-4</v>
      </c>
      <c r="HM52" s="7">
        <f t="shared" si="414"/>
        <v>1.0055948894081185E-4</v>
      </c>
      <c r="HN52" s="7">
        <f t="shared" si="415"/>
        <v>9.6423455095156691E-5</v>
      </c>
      <c r="HO52" s="7">
        <f t="shared" si="416"/>
        <v>9.2457537229133534E-5</v>
      </c>
      <c r="HP52" s="7">
        <f t="shared" si="417"/>
        <v>8.865473843517242E-5</v>
      </c>
      <c r="HQ52" s="7">
        <f t="shared" si="418"/>
        <v>8.5008349590044396E-5</v>
      </c>
      <c r="HR52" s="7">
        <f t="shared" si="419"/>
        <v>8.1511937518235488E-5</v>
      </c>
      <c r="HS52" s="7">
        <f t="shared" si="420"/>
        <v>7.8159333642147596E-5</v>
      </c>
      <c r="HT52" s="7">
        <f t="shared" si="421"/>
        <v>7.4944623099138712E-5</v>
      </c>
    </row>
    <row r="53" spans="1:228" x14ac:dyDescent="0.3">
      <c r="A53" s="7">
        <f t="shared" si="439"/>
        <v>31</v>
      </c>
      <c r="B53" s="188">
        <v>0</v>
      </c>
      <c r="C53" s="188">
        <f t="shared" si="422"/>
        <v>9.2856044569506302E-2</v>
      </c>
      <c r="D53" s="188">
        <f t="shared" si="423"/>
        <v>1.1347438142026567E-2</v>
      </c>
      <c r="E53" s="188">
        <f t="shared" si="424"/>
        <v>1.9347341374496119E-2</v>
      </c>
      <c r="F53" s="188">
        <f t="shared" si="425"/>
        <v>0.14446319965339463</v>
      </c>
      <c r="G53" s="188">
        <f t="shared" si="426"/>
        <v>2.9806682939965811E-2</v>
      </c>
      <c r="H53" s="188">
        <f t="shared" si="427"/>
        <v>4.9608567626913125E-4</v>
      </c>
      <c r="I53" s="188">
        <f t="shared" si="428"/>
        <v>0</v>
      </c>
      <c r="J53" s="188">
        <f t="shared" si="429"/>
        <v>1.3133018150308604E-2</v>
      </c>
      <c r="K53" s="188">
        <f t="shared" si="430"/>
        <v>2.2840031565754095E-3</v>
      </c>
      <c r="L53" s="188">
        <f t="shared" si="431"/>
        <v>1.7362998669419594E-2</v>
      </c>
      <c r="M53" s="188">
        <f t="shared" si="432"/>
        <v>1.0228245174343214E-3</v>
      </c>
      <c r="N53" s="188">
        <f t="shared" si="433"/>
        <v>6.3074178575116477E-3</v>
      </c>
      <c r="O53" s="188">
        <f t="shared" si="434"/>
        <v>3.4094150581144046E-4</v>
      </c>
      <c r="P53" s="188">
        <f t="shared" si="435"/>
        <v>6.2506795209910537E-2</v>
      </c>
      <c r="Q53" s="188">
        <f t="shared" si="436"/>
        <v>1.2980995319234083E-4</v>
      </c>
      <c r="R53" s="188">
        <f t="shared" si="307"/>
        <v>0.4014046013758224</v>
      </c>
      <c r="S53" s="188">
        <f t="shared" si="308"/>
        <v>4.014046013758224E-2</v>
      </c>
      <c r="T53" s="188">
        <f t="shared" si="309"/>
        <v>4.014046013758224E-2</v>
      </c>
      <c r="U53" s="188">
        <f t="shared" si="310"/>
        <v>0.32112368110065792</v>
      </c>
      <c r="V53" s="188">
        <f t="shared" si="437"/>
        <v>5.7302628780070662E-2</v>
      </c>
      <c r="W53" s="188">
        <f t="shared" si="438"/>
        <v>3.9037272377188272E-2</v>
      </c>
      <c r="Y53" s="7">
        <f t="shared" si="460"/>
        <v>0</v>
      </c>
      <c r="Z53" s="7">
        <f t="shared" si="460"/>
        <v>0</v>
      </c>
      <c r="AA53" s="7">
        <f t="shared" si="460"/>
        <v>0</v>
      </c>
      <c r="AB53" s="7">
        <f t="shared" si="460"/>
        <v>0</v>
      </c>
      <c r="AC53" s="7">
        <f t="shared" si="460"/>
        <v>0</v>
      </c>
      <c r="AD53" s="7">
        <f t="shared" si="460"/>
        <v>0</v>
      </c>
      <c r="AE53" s="7">
        <f t="shared" si="460"/>
        <v>0</v>
      </c>
      <c r="AF53" s="7">
        <f t="shared" si="460"/>
        <v>0</v>
      </c>
      <c r="AG53" s="7">
        <f t="shared" si="460"/>
        <v>0</v>
      </c>
      <c r="AH53" s="7">
        <f t="shared" si="460"/>
        <v>0</v>
      </c>
      <c r="AI53" s="7">
        <f t="shared" si="461"/>
        <v>0</v>
      </c>
      <c r="AJ53" s="7">
        <f t="shared" si="461"/>
        <v>0</v>
      </c>
      <c r="AK53" s="7">
        <f t="shared" si="461"/>
        <v>0</v>
      </c>
      <c r="AL53" s="7">
        <f t="shared" si="461"/>
        <v>0</v>
      </c>
      <c r="AM53" s="7">
        <f t="shared" si="461"/>
        <v>0</v>
      </c>
      <c r="AN53" s="7">
        <f t="shared" si="461"/>
        <v>0</v>
      </c>
      <c r="AO53" s="7">
        <f t="shared" si="461"/>
        <v>0</v>
      </c>
      <c r="AP53" s="7">
        <f t="shared" si="461"/>
        <v>0</v>
      </c>
      <c r="AQ53" s="7">
        <f t="shared" si="461"/>
        <v>0</v>
      </c>
      <c r="AR53" s="7">
        <f t="shared" si="461"/>
        <v>0</v>
      </c>
      <c r="AS53" s="7">
        <f t="shared" si="462"/>
        <v>0</v>
      </c>
      <c r="AT53" s="7">
        <f t="shared" si="462"/>
        <v>0</v>
      </c>
      <c r="AU53" s="7">
        <f t="shared" si="462"/>
        <v>0</v>
      </c>
      <c r="AV53" s="7">
        <f t="shared" si="462"/>
        <v>0</v>
      </c>
      <c r="AW53" s="7">
        <f t="shared" si="462"/>
        <v>0</v>
      </c>
      <c r="AX53" s="7">
        <f t="shared" si="462"/>
        <v>0</v>
      </c>
      <c r="AY53" s="7">
        <f t="shared" si="462"/>
        <v>0</v>
      </c>
      <c r="AZ53" s="7">
        <f t="shared" si="462"/>
        <v>0</v>
      </c>
      <c r="BA53" s="7">
        <f t="shared" si="462"/>
        <v>0</v>
      </c>
      <c r="BB53" s="7">
        <f t="shared" si="462"/>
        <v>0</v>
      </c>
      <c r="BC53" s="7">
        <f t="shared" si="463"/>
        <v>0</v>
      </c>
      <c r="BD53" s="7">
        <f t="shared" si="463"/>
        <v>0</v>
      </c>
      <c r="BE53" s="7">
        <f t="shared" si="463"/>
        <v>1.373473782376878E-3</v>
      </c>
      <c r="BF53" s="7">
        <f t="shared" si="463"/>
        <v>1.3462771793074223E-3</v>
      </c>
      <c r="BG53" s="7">
        <f t="shared" si="463"/>
        <v>1.3196191050602942E-3</v>
      </c>
      <c r="BH53" s="7">
        <f t="shared" si="463"/>
        <v>1.2934888960503537E-3</v>
      </c>
      <c r="BI53" s="7">
        <f t="shared" si="463"/>
        <v>1.2678760998455756E-3</v>
      </c>
      <c r="BJ53" s="7">
        <f t="shared" si="463"/>
        <v>1.2427704709859731E-3</v>
      </c>
      <c r="BK53" s="7">
        <f t="shared" si="463"/>
        <v>1.2181619668852586E-3</v>
      </c>
      <c r="BL53" s="7">
        <f t="shared" si="463"/>
        <v>1.1940407438136851E-3</v>
      </c>
      <c r="BM53" s="7">
        <f t="shared" si="464"/>
        <v>1.1703971529603853E-3</v>
      </c>
      <c r="BN53" s="7">
        <f t="shared" si="464"/>
        <v>1.1472217365737726E-3</v>
      </c>
      <c r="BO53" s="7">
        <f t="shared" si="464"/>
        <v>1.1245052241782793E-3</v>
      </c>
      <c r="BP53" s="7">
        <f t="shared" si="464"/>
        <v>1.1022385288660646E-3</v>
      </c>
      <c r="BQ53" s="7">
        <f t="shared" si="464"/>
        <v>1.0804127436621158E-3</v>
      </c>
      <c r="BR53" s="7">
        <f t="shared" si="464"/>
        <v>1.0590191379613095E-3</v>
      </c>
      <c r="BS53" s="7">
        <f t="shared" si="464"/>
        <v>1.0380491540361398E-3</v>
      </c>
      <c r="BT53" s="7">
        <f t="shared" si="464"/>
        <v>1.0174944036134249E-3</v>
      </c>
      <c r="BU53" s="7">
        <f t="shared" si="464"/>
        <v>9.973466645189328E-4</v>
      </c>
      <c r="BV53" s="7">
        <f t="shared" si="464"/>
        <v>9.7759787738836809E-4</v>
      </c>
      <c r="BW53" s="7">
        <f t="shared" si="465"/>
        <v>9.5824014244358044E-4</v>
      </c>
      <c r="BX53" s="7">
        <f t="shared" si="465"/>
        <v>9.3926571633247012E-4</v>
      </c>
      <c r="BY53" s="7">
        <f t="shared" si="465"/>
        <v>9.2066700903161423E-4</v>
      </c>
      <c r="BZ53" s="7">
        <f t="shared" si="465"/>
        <v>9.0243658081007696E-4</v>
      </c>
      <c r="CA53" s="7">
        <f t="shared" si="465"/>
        <v>8.8456713925353237E-4</v>
      </c>
      <c r="CB53" s="7">
        <f t="shared" si="465"/>
        <v>8.6705153634705941E-4</v>
      </c>
      <c r="CC53" s="7">
        <f t="shared" si="465"/>
        <v>8.4988276561597052E-4</v>
      </c>
      <c r="CD53" s="7">
        <f t="shared" si="465"/>
        <v>8.3305395932304878E-4</v>
      </c>
      <c r="CE53" s="7">
        <f t="shared" si="465"/>
        <v>8.1655838572139948E-4</v>
      </c>
      <c r="CF53" s="7">
        <f t="shared" si="465"/>
        <v>8.0038944636161638E-4</v>
      </c>
      <c r="CG53" s="7">
        <f t="shared" si="466"/>
        <v>7.8454067345238372E-4</v>
      </c>
      <c r="CH53" s="7">
        <f t="shared" si="466"/>
        <v>7.6900572727321996E-4</v>
      </c>
      <c r="CI53" s="7">
        <f t="shared" si="466"/>
        <v>7.5377839363850155E-4</v>
      </c>
      <c r="CJ53" s="7">
        <f t="shared" si="466"/>
        <v>7.3885258141175752E-4</v>
      </c>
      <c r="CK53" s="7">
        <f t="shared" si="466"/>
        <v>7.2422232006908013E-4</v>
      </c>
      <c r="CL53" s="7">
        <f t="shared" si="466"/>
        <v>7.0988175731084944E-4</v>
      </c>
      <c r="CM53" s="7">
        <f t="shared" si="466"/>
        <v>6.9582515672076111E-4</v>
      </c>
      <c r="CN53" s="7">
        <f t="shared" si="466"/>
        <v>6.8204689547115139E-4</v>
      </c>
      <c r="CO53" s="7">
        <f t="shared" si="466"/>
        <v>6.685414620738213E-4</v>
      </c>
      <c r="CP53" s="7">
        <f t="shared" si="466"/>
        <v>6.5530345417531507E-4</v>
      </c>
      <c r="CQ53" s="7">
        <f t="shared" si="467"/>
        <v>6.4232757639598069E-4</v>
      </c>
      <c r="CR53" s="7">
        <f t="shared" si="467"/>
        <v>6.2960863821168156E-4</v>
      </c>
      <c r="CS53" s="7">
        <f t="shared" si="467"/>
        <v>6.1714155187756229E-4</v>
      </c>
      <c r="CT53" s="7">
        <f t="shared" si="467"/>
        <v>6.049213303928561E-4</v>
      </c>
      <c r="CU53" s="7">
        <f t="shared" si="467"/>
        <v>5.9294308550604047E-4</v>
      </c>
      <c r="CV53" s="7">
        <f t="shared" si="467"/>
        <v>5.812020257594323E-4</v>
      </c>
      <c r="CW53" s="7">
        <f t="shared" si="467"/>
        <v>5.6969345457259562E-4</v>
      </c>
      <c r="CX53" s="7">
        <f t="shared" si="467"/>
        <v>5.584127683636019E-4</v>
      </c>
      <c r="CY53" s="7">
        <f t="shared" si="467"/>
        <v>5.4735545470755169E-4</v>
      </c>
      <c r="CZ53" s="7">
        <f t="shared" si="467"/>
        <v>5.3651709053155472E-4</v>
      </c>
      <c r="DA53" s="7">
        <f t="shared" si="468"/>
        <v>5.2589334034543493E-4</v>
      </c>
      <c r="DB53" s="7">
        <f t="shared" si="468"/>
        <v>5.154799545074542E-4</v>
      </c>
      <c r="DC53" s="7">
        <f t="shared" si="468"/>
        <v>5.0527276752443222E-4</v>
      </c>
      <c r="DD53" s="7">
        <f t="shared" si="468"/>
        <v>4.9526769638548029E-4</v>
      </c>
      <c r="DE53" s="7">
        <f t="shared" si="468"/>
        <v>4.8546073892874442E-4</v>
      </c>
      <c r="DF53" s="7">
        <f t="shared" si="468"/>
        <v>4.7584797224046907E-4</v>
      </c>
      <c r="DG53" s="7">
        <f t="shared" si="468"/>
        <v>4.6642555108581486E-4</v>
      </c>
      <c r="DH53" s="7">
        <f t="shared" si="468"/>
        <v>4.5718970637069137E-4</v>
      </c>
      <c r="DI53" s="7">
        <f t="shared" si="468"/>
        <v>4.4813674363405838E-4</v>
      </c>
      <c r="DJ53" s="7">
        <f t="shared" si="468"/>
        <v>4.3926304157010599E-4</v>
      </c>
      <c r="DK53" s="7">
        <f t="shared" si="469"/>
        <v>4.3056505057971332E-4</v>
      </c>
      <c r="DL53" s="7">
        <f t="shared" si="469"/>
        <v>4.220392913504889E-4</v>
      </c>
      <c r="DM53" s="7">
        <f t="shared" si="469"/>
        <v>4.1368235346507645E-4</v>
      </c>
      <c r="DN53" s="7">
        <f t="shared" si="469"/>
        <v>4.0549089403688391E-4</v>
      </c>
      <c r="DO53" s="7">
        <f t="shared" si="469"/>
        <v>3.9746163637291849E-4</v>
      </c>
      <c r="DP53" s="7">
        <f t="shared" si="469"/>
        <v>3.89591368663071E-4</v>
      </c>
      <c r="DQ53" s="7">
        <f t="shared" si="469"/>
        <v>3.8187694269530502E-4</v>
      </c>
      <c r="DR53" s="7">
        <f t="shared" si="469"/>
        <v>3.7431527259637848E-4</v>
      </c>
      <c r="DS53" s="7">
        <f t="shared" si="469"/>
        <v>3.6690333359742325E-4</v>
      </c>
      <c r="DT53" s="7">
        <f t="shared" si="469"/>
        <v>3.5963816082402127E-4</v>
      </c>
      <c r="DU53" s="7">
        <f t="shared" si="469"/>
        <v>3.5251684811019122E-4</v>
      </c>
      <c r="DX53" s="7">
        <f t="shared" si="321"/>
        <v>0</v>
      </c>
      <c r="DY53" s="7">
        <f t="shared" si="322"/>
        <v>0</v>
      </c>
      <c r="DZ53" s="7">
        <f t="shared" si="323"/>
        <v>0</v>
      </c>
      <c r="EA53" s="7">
        <f t="shared" si="324"/>
        <v>0</v>
      </c>
      <c r="EB53" s="7">
        <f t="shared" si="325"/>
        <v>0</v>
      </c>
      <c r="EC53" s="7">
        <f t="shared" si="326"/>
        <v>0</v>
      </c>
      <c r="ED53" s="7">
        <f t="shared" si="327"/>
        <v>0</v>
      </c>
      <c r="EE53" s="7">
        <f t="shared" si="328"/>
        <v>0</v>
      </c>
      <c r="EF53" s="7">
        <f t="shared" si="329"/>
        <v>0</v>
      </c>
      <c r="EG53" s="7">
        <f t="shared" si="330"/>
        <v>0</v>
      </c>
      <c r="EH53" s="7">
        <f t="shared" si="331"/>
        <v>0</v>
      </c>
      <c r="EI53" s="7">
        <f t="shared" si="332"/>
        <v>0</v>
      </c>
      <c r="EJ53" s="7">
        <f t="shared" si="333"/>
        <v>0</v>
      </c>
      <c r="EK53" s="7">
        <f t="shared" si="334"/>
        <v>0</v>
      </c>
      <c r="EL53" s="7">
        <f t="shared" si="335"/>
        <v>0</v>
      </c>
      <c r="EM53" s="7">
        <f t="shared" si="336"/>
        <v>0</v>
      </c>
      <c r="EN53" s="7">
        <f t="shared" si="337"/>
        <v>0</v>
      </c>
      <c r="EO53" s="7">
        <f t="shared" si="338"/>
        <v>0</v>
      </c>
      <c r="EP53" s="7">
        <f t="shared" si="339"/>
        <v>0</v>
      </c>
      <c r="EQ53" s="7">
        <f t="shared" si="340"/>
        <v>0</v>
      </c>
      <c r="ER53" s="7">
        <f t="shared" si="341"/>
        <v>0</v>
      </c>
      <c r="ES53" s="7">
        <f t="shared" si="342"/>
        <v>0</v>
      </c>
      <c r="ET53" s="7">
        <f t="shared" si="343"/>
        <v>0</v>
      </c>
      <c r="EU53" s="7">
        <f t="shared" si="344"/>
        <v>0</v>
      </c>
      <c r="EV53" s="7">
        <f t="shared" si="345"/>
        <v>0</v>
      </c>
      <c r="EW53" s="7">
        <f t="shared" si="346"/>
        <v>0</v>
      </c>
      <c r="EX53" s="7">
        <f t="shared" si="347"/>
        <v>0</v>
      </c>
      <c r="EY53" s="7">
        <f t="shared" si="348"/>
        <v>0</v>
      </c>
      <c r="EZ53" s="7">
        <f t="shared" si="349"/>
        <v>0</v>
      </c>
      <c r="FA53" s="7">
        <f t="shared" si="350"/>
        <v>0</v>
      </c>
      <c r="FB53" s="7">
        <f t="shared" si="351"/>
        <v>0</v>
      </c>
      <c r="FC53" s="7">
        <f t="shared" si="352"/>
        <v>0</v>
      </c>
      <c r="FD53" s="7">
        <f t="shared" si="353"/>
        <v>1.3207887467041567E-3</v>
      </c>
      <c r="FE53" s="7">
        <f t="shared" si="354"/>
        <v>1.2664644157348193E-3</v>
      </c>
      <c r="FF53" s="7">
        <f t="shared" si="355"/>
        <v>1.2143744564185059E-3</v>
      </c>
      <c r="FG53" s="7">
        <f t="shared" si="356"/>
        <v>1.1644269685588441E-3</v>
      </c>
      <c r="FH53" s="7">
        <f t="shared" si="357"/>
        <v>1.1165338318347032E-3</v>
      </c>
      <c r="FI53" s="7">
        <f t="shared" si="358"/>
        <v>1.0706105503330964E-3</v>
      </c>
      <c r="FJ53" s="7">
        <f t="shared" si="359"/>
        <v>1.0265761034764839E-3</v>
      </c>
      <c r="FK53" s="7">
        <f t="shared" si="360"/>
        <v>9.8435280308145135E-4</v>
      </c>
      <c r="FL53" s="7">
        <f t="shared" si="361"/>
        <v>9.4386615629661825E-4</v>
      </c>
      <c r="FM53" s="7">
        <f t="shared" si="362"/>
        <v>9.0504473417793755E-4</v>
      </c>
      <c r="FN53" s="7">
        <f t="shared" si="363"/>
        <v>8.6782004566947986E-4</v>
      </c>
      <c r="FO53" s="7">
        <f t="shared" si="364"/>
        <v>8.3212641676749723E-4</v>
      </c>
      <c r="FP53" s="7">
        <f t="shared" si="365"/>
        <v>7.9790087465441816E-4</v>
      </c>
      <c r="FQ53" s="7">
        <f t="shared" si="366"/>
        <v>7.650830365984755E-4</v>
      </c>
      <c r="FR53" s="7">
        <f t="shared" si="367"/>
        <v>7.3361500342291003E-4</v>
      </c>
      <c r="FS53" s="7">
        <f t="shared" si="368"/>
        <v>7.0344125735680803E-4</v>
      </c>
      <c r="FT53" s="7">
        <f t="shared" si="369"/>
        <v>6.7450856408735667E-4</v>
      </c>
      <c r="FU53" s="7">
        <f t="shared" si="370"/>
        <v>6.4676587884070441E-4</v>
      </c>
      <c r="FV53" s="7">
        <f t="shared" si="371"/>
        <v>6.2016425632575552E-4</v>
      </c>
      <c r="FW53" s="7">
        <f t="shared" si="372"/>
        <v>5.9465676438197682E-4</v>
      </c>
      <c r="FX53" s="7">
        <f t="shared" si="373"/>
        <v>5.701984011788878E-4</v>
      </c>
      <c r="FY53" s="7">
        <f t="shared" si="374"/>
        <v>5.4674601582118472E-4</v>
      </c>
      <c r="FZ53" s="7">
        <f t="shared" si="375"/>
        <v>5.2425823221933739E-4</v>
      </c>
      <c r="GA53" s="7">
        <f t="shared" si="376"/>
        <v>5.0269537609147345E-4</v>
      </c>
      <c r="GB53" s="7">
        <f t="shared" si="377"/>
        <v>4.8201940496763693E-4</v>
      </c>
      <c r="GC53" s="7">
        <f t="shared" si="378"/>
        <v>4.6219384107299544E-4</v>
      </c>
      <c r="GD53" s="7">
        <f t="shared" si="379"/>
        <v>4.4318370697161828E-4</v>
      </c>
      <c r="GE53" s="7">
        <f t="shared" si="380"/>
        <v>4.2495546385717535E-4</v>
      </c>
      <c r="GF53" s="7">
        <f t="shared" si="381"/>
        <v>4.0747695238180638E-4</v>
      </c>
      <c r="GG53" s="7">
        <f t="shared" si="382"/>
        <v>3.9071733591868843E-4</v>
      </c>
      <c r="GH53" s="7">
        <f t="shared" si="383"/>
        <v>3.7464704615822051E-4</v>
      </c>
      <c r="GI53" s="7">
        <f t="shared" si="384"/>
        <v>3.5923773094186036E-4</v>
      </c>
      <c r="GJ53" s="7">
        <f t="shared" si="385"/>
        <v>3.4446220424157918E-4</v>
      </c>
      <c r="GK53" s="7">
        <f t="shared" si="386"/>
        <v>3.3029439819663888E-4</v>
      </c>
      <c r="GL53" s="7">
        <f t="shared" si="387"/>
        <v>3.1670931712313101E-4</v>
      </c>
      <c r="GM53" s="7">
        <f t="shared" si="388"/>
        <v>3.0368299341511633E-4</v>
      </c>
      <c r="GN53" s="7">
        <f t="shared" si="389"/>
        <v>2.9119244525954924E-4</v>
      </c>
      <c r="GO53" s="7">
        <f t="shared" si="390"/>
        <v>2.7921563609038992E-4</v>
      </c>
      <c r="GP53" s="7">
        <f t="shared" si="391"/>
        <v>2.677314357103981E-4</v>
      </c>
      <c r="GQ53" s="7">
        <f t="shared" si="392"/>
        <v>2.5671958301198584E-4</v>
      </c>
      <c r="GR53" s="7">
        <f t="shared" si="393"/>
        <v>2.4616065023136283E-4</v>
      </c>
      <c r="GS53" s="7">
        <f t="shared" si="394"/>
        <v>2.36036008672926E-4</v>
      </c>
      <c r="GT53" s="7">
        <f t="shared" si="395"/>
        <v>2.2632779584341435E-4</v>
      </c>
      <c r="GU53" s="7">
        <f t="shared" si="396"/>
        <v>2.170188839378287E-4</v>
      </c>
      <c r="GV53" s="7">
        <f t="shared" si="397"/>
        <v>2.0809284962155147E-4</v>
      </c>
      <c r="GW53" s="7">
        <f t="shared" si="398"/>
        <v>1.9953394505532003E-4</v>
      </c>
      <c r="GX53" s="7">
        <f t="shared" si="399"/>
        <v>1.9132707011195726E-4</v>
      </c>
      <c r="GY53" s="7">
        <f t="shared" si="400"/>
        <v>1.8345774573582776E-4</v>
      </c>
      <c r="GZ53" s="7">
        <f t="shared" si="401"/>
        <v>1.7591208839803755E-4</v>
      </c>
      <c r="HA53" s="7">
        <f t="shared" si="402"/>
        <v>1.6867678560227172E-4</v>
      </c>
      <c r="HB53" s="7">
        <f t="shared" si="403"/>
        <v>1.6173907239812435E-4</v>
      </c>
      <c r="HC53" s="7">
        <f t="shared" si="404"/>
        <v>1.5508670886038502E-4</v>
      </c>
      <c r="HD53" s="7">
        <f t="shared" si="405"/>
        <v>1.4870795849466632E-4</v>
      </c>
      <c r="HE53" s="7">
        <f t="shared" si="406"/>
        <v>1.4259156753116406E-4</v>
      </c>
      <c r="HF53" s="7">
        <f t="shared" si="407"/>
        <v>1.3672674507009231E-4</v>
      </c>
      <c r="HG53" s="7">
        <f t="shared" si="408"/>
        <v>1.3110314404375133E-4</v>
      </c>
      <c r="HH53" s="7">
        <f t="shared" si="409"/>
        <v>1.2571084296159293E-4</v>
      </c>
      <c r="HI53" s="7">
        <f t="shared" si="410"/>
        <v>1.20540328406165E-4</v>
      </c>
      <c r="HJ53" s="7">
        <f t="shared" si="411"/>
        <v>1.1558247824895549E-4</v>
      </c>
      <c r="HK53" s="7">
        <f t="shared" si="412"/>
        <v>1.1082854555659886E-4</v>
      </c>
      <c r="HL53" s="7">
        <f t="shared" si="413"/>
        <v>1.062701431590251E-4</v>
      </c>
      <c r="HM53" s="7">
        <f t="shared" si="414"/>
        <v>1.0189922885229964E-4</v>
      </c>
      <c r="HN53" s="7">
        <f t="shared" si="415"/>
        <v>9.7708091210110679E-5</v>
      </c>
      <c r="HO53" s="7">
        <f t="shared" si="416"/>
        <v>9.3689335978794391E-5</v>
      </c>
      <c r="HP53" s="7">
        <f t="shared" si="417"/>
        <v>8.9835873031968193E-5</v>
      </c>
      <c r="HQ53" s="7">
        <f t="shared" si="418"/>
        <v>8.6140903861701724E-5</v>
      </c>
      <c r="HR53" s="7">
        <f t="shared" si="419"/>
        <v>8.2597909584185039E-5</v>
      </c>
      <c r="HS53" s="7">
        <f t="shared" si="420"/>
        <v>7.9200639438733965E-5</v>
      </c>
      <c r="HT53" s="7">
        <f t="shared" si="421"/>
        <v>7.5943099759818409E-5</v>
      </c>
    </row>
    <row r="54" spans="1:228" x14ac:dyDescent="0.3">
      <c r="A54" s="7">
        <f t="shared" si="439"/>
        <v>32</v>
      </c>
      <c r="B54" s="188">
        <v>0</v>
      </c>
      <c r="C54" s="188">
        <f t="shared" si="422"/>
        <v>9.2214641017944785E-2</v>
      </c>
      <c r="D54" s="188">
        <f t="shared" si="423"/>
        <v>1.1235629131263825E-2</v>
      </c>
      <c r="E54" s="188">
        <f t="shared" si="424"/>
        <v>1.8261458542070428E-2</v>
      </c>
      <c r="F54" s="188">
        <f t="shared" si="425"/>
        <v>0.14116365561322028</v>
      </c>
      <c r="G54" s="188">
        <f t="shared" si="426"/>
        <v>2.9499908091319405E-2</v>
      </c>
      <c r="H54" s="188">
        <f t="shared" si="427"/>
        <v>4.6824252671975457E-4</v>
      </c>
      <c r="I54" s="188">
        <f t="shared" si="428"/>
        <v>0</v>
      </c>
      <c r="J54" s="188">
        <f t="shared" si="429"/>
        <v>1.2833059601201843E-2</v>
      </c>
      <c r="K54" s="188">
        <f t="shared" si="430"/>
        <v>2.2318364523829294E-3</v>
      </c>
      <c r="L54" s="188">
        <f t="shared" si="431"/>
        <v>1.638848843519141E-2</v>
      </c>
      <c r="M54" s="188">
        <f t="shared" si="432"/>
        <v>9.1123305146474198E-4</v>
      </c>
      <c r="N54" s="188">
        <f t="shared" si="433"/>
        <v>5.6192704840325753E-3</v>
      </c>
      <c r="O54" s="188">
        <f t="shared" si="434"/>
        <v>3.0374435048824731E-4</v>
      </c>
      <c r="P54" s="188">
        <f t="shared" si="435"/>
        <v>5.8998558366689074E-2</v>
      </c>
      <c r="Q54" s="188">
        <f t="shared" si="436"/>
        <v>9.9432240569011753E-5</v>
      </c>
      <c r="R54" s="188">
        <f t="shared" si="307"/>
        <v>0.39022915790455831</v>
      </c>
      <c r="S54" s="188">
        <f t="shared" ref="S54:S85" si="470">R54*E$5</f>
        <v>3.9022915790455831E-2</v>
      </c>
      <c r="T54" s="188">
        <f t="shared" si="309"/>
        <v>3.9022915790455831E-2</v>
      </c>
      <c r="U54" s="188">
        <f t="shared" si="310"/>
        <v>0.31218332632364665</v>
      </c>
      <c r="V54" s="188">
        <f t="shared" si="437"/>
        <v>5.754143448959164E-2</v>
      </c>
      <c r="W54" s="188">
        <f t="shared" si="438"/>
        <v>3.8752449545166989E-2</v>
      </c>
      <c r="Y54" s="7">
        <f t="shared" si="460"/>
        <v>0</v>
      </c>
      <c r="Z54" s="7">
        <f t="shared" si="460"/>
        <v>0</v>
      </c>
      <c r="AA54" s="7">
        <f t="shared" si="460"/>
        <v>0</v>
      </c>
      <c r="AB54" s="7">
        <f t="shared" si="460"/>
        <v>0</v>
      </c>
      <c r="AC54" s="7">
        <f t="shared" si="460"/>
        <v>0</v>
      </c>
      <c r="AD54" s="7">
        <f t="shared" si="460"/>
        <v>0</v>
      </c>
      <c r="AE54" s="7">
        <f t="shared" si="460"/>
        <v>0</v>
      </c>
      <c r="AF54" s="7">
        <f t="shared" si="460"/>
        <v>0</v>
      </c>
      <c r="AG54" s="7">
        <f t="shared" si="460"/>
        <v>0</v>
      </c>
      <c r="AH54" s="7">
        <f t="shared" si="460"/>
        <v>0</v>
      </c>
      <c r="AI54" s="7">
        <f t="shared" si="461"/>
        <v>0</v>
      </c>
      <c r="AJ54" s="7">
        <f t="shared" si="461"/>
        <v>0</v>
      </c>
      <c r="AK54" s="7">
        <f t="shared" si="461"/>
        <v>0</v>
      </c>
      <c r="AL54" s="7">
        <f t="shared" si="461"/>
        <v>0</v>
      </c>
      <c r="AM54" s="7">
        <f t="shared" si="461"/>
        <v>0</v>
      </c>
      <c r="AN54" s="7">
        <f t="shared" si="461"/>
        <v>0</v>
      </c>
      <c r="AO54" s="7">
        <f t="shared" si="461"/>
        <v>0</v>
      </c>
      <c r="AP54" s="7">
        <f t="shared" si="461"/>
        <v>0</v>
      </c>
      <c r="AQ54" s="7">
        <f t="shared" si="461"/>
        <v>0</v>
      </c>
      <c r="AR54" s="7">
        <f t="shared" si="461"/>
        <v>0</v>
      </c>
      <c r="AS54" s="7">
        <f t="shared" si="462"/>
        <v>0</v>
      </c>
      <c r="AT54" s="7">
        <f t="shared" si="462"/>
        <v>0</v>
      </c>
      <c r="AU54" s="7">
        <f t="shared" si="462"/>
        <v>0</v>
      </c>
      <c r="AV54" s="7">
        <f t="shared" si="462"/>
        <v>0</v>
      </c>
      <c r="AW54" s="7">
        <f t="shared" si="462"/>
        <v>0</v>
      </c>
      <c r="AX54" s="7">
        <f t="shared" si="462"/>
        <v>0</v>
      </c>
      <c r="AY54" s="7">
        <f t="shared" si="462"/>
        <v>0</v>
      </c>
      <c r="AZ54" s="7">
        <f t="shared" si="462"/>
        <v>0</v>
      </c>
      <c r="BA54" s="7">
        <f t="shared" si="462"/>
        <v>0</v>
      </c>
      <c r="BB54" s="7">
        <f t="shared" si="462"/>
        <v>0</v>
      </c>
      <c r="BC54" s="7">
        <f t="shared" si="463"/>
        <v>0</v>
      </c>
      <c r="BD54" s="7">
        <f t="shared" si="463"/>
        <v>0</v>
      </c>
      <c r="BE54" s="7">
        <f t="shared" si="463"/>
        <v>0</v>
      </c>
      <c r="BF54" s="7">
        <f t="shared" si="463"/>
        <v>1.3352351110671656E-3</v>
      </c>
      <c r="BG54" s="7">
        <f t="shared" si="463"/>
        <v>1.3087956844206293E-3</v>
      </c>
      <c r="BH54" s="7">
        <f t="shared" si="463"/>
        <v>1.282879793498706E-3</v>
      </c>
      <c r="BI54" s="7">
        <f t="shared" si="463"/>
        <v>1.2574770715994812E-3</v>
      </c>
      <c r="BJ54" s="7">
        <f t="shared" si="463"/>
        <v>1.2325773572954746E-3</v>
      </c>
      <c r="BK54" s="7">
        <f t="shared" si="463"/>
        <v>1.2081706903689677E-3</v>
      </c>
      <c r="BL54" s="7">
        <f t="shared" si="463"/>
        <v>1.184247307827765E-3</v>
      </c>
      <c r="BM54" s="7">
        <f t="shared" si="464"/>
        <v>1.1607976399998787E-3</v>
      </c>
      <c r="BN54" s="7">
        <f t="shared" si="464"/>
        <v>1.1378123067054937E-3</v>
      </c>
      <c r="BO54" s="7">
        <f t="shared" si="464"/>
        <v>1.1152821135048232E-3</v>
      </c>
      <c r="BP54" s="7">
        <f t="shared" si="464"/>
        <v>1.0931980480201773E-3</v>
      </c>
      <c r="BQ54" s="7">
        <f t="shared" si="464"/>
        <v>1.0715512763309122E-3</v>
      </c>
      <c r="BR54" s="7">
        <f t="shared" si="464"/>
        <v>1.0503331394397298E-3</v>
      </c>
      <c r="BS54" s="7">
        <f t="shared" si="464"/>
        <v>1.0295351498089348E-3</v>
      </c>
      <c r="BT54" s="7">
        <f t="shared" si="464"/>
        <v>1.0091489879653899E-3</v>
      </c>
      <c r="BU54" s="7">
        <f t="shared" si="464"/>
        <v>9.8916649917253087E-4</v>
      </c>
      <c r="BV54" s="7">
        <f t="shared" si="464"/>
        <v>9.6957969016840781E-4</v>
      </c>
      <c r="BW54" s="7">
        <f t="shared" si="465"/>
        <v>9.5038072596824094E-4</v>
      </c>
      <c r="BX54" s="7">
        <f t="shared" si="465"/>
        <v>9.3156192673038278E-4</v>
      </c>
      <c r="BY54" s="7">
        <f t="shared" si="465"/>
        <v>9.1311576468420239E-4</v>
      </c>
      <c r="BZ54" s="7">
        <f t="shared" si="465"/>
        <v>8.9503486111894618E-4</v>
      </c>
      <c r="CA54" s="7">
        <f t="shared" si="465"/>
        <v>8.773119834320775E-4</v>
      </c>
      <c r="CB54" s="7">
        <f t="shared" si="465"/>
        <v>8.5994004223625064E-4</v>
      </c>
      <c r="CC54" s="7">
        <f t="shared" si="465"/>
        <v>8.4291208852332324E-4</v>
      </c>
      <c r="CD54" s="7">
        <f t="shared" si="465"/>
        <v>8.262213108847868E-4</v>
      </c>
      <c r="CE54" s="7">
        <f t="shared" si="465"/>
        <v>8.0986103278703463E-4</v>
      </c>
      <c r="CF54" s="7">
        <f t="shared" si="465"/>
        <v>7.9382470990069709E-4</v>
      </c>
      <c r="CG54" s="7">
        <f t="shared" si="466"/>
        <v>7.7810592748277826E-4</v>
      </c>
      <c r="CH54" s="7">
        <f t="shared" si="466"/>
        <v>7.6269839781074053E-4</v>
      </c>
      <c r="CI54" s="7">
        <f t="shared" si="466"/>
        <v>7.4759595766728075E-4</v>
      </c>
      <c r="CJ54" s="7">
        <f t="shared" si="466"/>
        <v>7.3279256587495672E-4</v>
      </c>
      <c r="CK54" s="7">
        <f t="shared" si="466"/>
        <v>7.1828230087968683E-4</v>
      </c>
      <c r="CL54" s="7">
        <f t="shared" si="466"/>
        <v>7.0405935838199654E-4</v>
      </c>
      <c r="CM54" s="7">
        <f t="shared" si="466"/>
        <v>6.9011804901523521E-4</v>
      </c>
      <c r="CN54" s="7">
        <f t="shared" si="466"/>
        <v>6.7645279606977848E-4</v>
      </c>
      <c r="CO54" s="7">
        <f t="shared" si="466"/>
        <v>6.6305813326223827E-4</v>
      </c>
      <c r="CP54" s="7">
        <f t="shared" si="466"/>
        <v>6.4992870254890699E-4</v>
      </c>
      <c r="CQ54" s="7">
        <f t="shared" si="467"/>
        <v>6.3705925198241653E-4</v>
      </c>
      <c r="CR54" s="7">
        <f t="shared" si="467"/>
        <v>6.2444463361096126E-4</v>
      </c>
      <c r="CS54" s="7">
        <f t="shared" si="467"/>
        <v>6.1207980141898496E-4</v>
      </c>
      <c r="CT54" s="7">
        <f t="shared" si="467"/>
        <v>5.9995980930875039E-4</v>
      </c>
      <c r="CU54" s="7">
        <f t="shared" si="467"/>
        <v>5.8807980912180865E-4</v>
      </c>
      <c r="CV54" s="7">
        <f t="shared" si="467"/>
        <v>5.764350486996921E-4</v>
      </c>
      <c r="CW54" s="7">
        <f t="shared" si="467"/>
        <v>5.6502086998295054E-4</v>
      </c>
      <c r="CX54" s="7">
        <f t="shared" si="467"/>
        <v>5.5383270714791822E-4</v>
      </c>
      <c r="CY54" s="7">
        <f t="shared" si="467"/>
        <v>5.4286608478027951E-4</v>
      </c>
      <c r="CZ54" s="7">
        <f t="shared" si="467"/>
        <v>5.3211661608485925E-4</v>
      </c>
      <c r="DA54" s="7">
        <f t="shared" si="468"/>
        <v>5.2158000113085594E-4</v>
      </c>
      <c r="DB54" s="7">
        <f t="shared" si="468"/>
        <v>5.1125202513180551E-4</v>
      </c>
      <c r="DC54" s="7">
        <f t="shared" si="468"/>
        <v>5.0112855675958862E-4</v>
      </c>
      <c r="DD54" s="7">
        <f t="shared" si="468"/>
        <v>4.912055464918768E-4</v>
      </c>
      <c r="DE54" s="7">
        <f t="shared" si="468"/>
        <v>4.8147902499225663E-4</v>
      </c>
      <c r="DF54" s="7">
        <f t="shared" si="468"/>
        <v>4.719451015224437E-4</v>
      </c>
      <c r="DG54" s="7">
        <f t="shared" si="468"/>
        <v>4.6259996238591803E-4</v>
      </c>
      <c r="DH54" s="7">
        <f t="shared" si="468"/>
        <v>4.5343986940242915E-4</v>
      </c>
      <c r="DI54" s="7">
        <f t="shared" si="468"/>
        <v>4.4446115841265279E-4</v>
      </c>
      <c r="DJ54" s="7">
        <f t="shared" si="468"/>
        <v>4.3566023781246751E-4</v>
      </c>
      <c r="DK54" s="7">
        <f t="shared" si="469"/>
        <v>4.2703358711627883E-4</v>
      </c>
      <c r="DL54" s="7">
        <f t="shared" si="469"/>
        <v>4.1857775554880641E-4</v>
      </c>
      <c r="DM54" s="7">
        <f t="shared" si="469"/>
        <v>4.1028936066465731E-4</v>
      </c>
      <c r="DN54" s="7">
        <f t="shared" si="469"/>
        <v>4.0216508699537792E-4</v>
      </c>
      <c r="DO54" s="7">
        <f t="shared" si="469"/>
        <v>3.94201684723165E-4</v>
      </c>
      <c r="DP54" s="7">
        <f t="shared" si="469"/>
        <v>3.8639596838092909E-4</v>
      </c>
      <c r="DQ54" s="7">
        <f t="shared" si="469"/>
        <v>3.7874481557806985E-4</v>
      </c>
      <c r="DR54" s="7">
        <f t="shared" si="469"/>
        <v>3.7124516575143561E-4</v>
      </c>
      <c r="DS54" s="7">
        <f t="shared" si="469"/>
        <v>3.638940189411043E-4</v>
      </c>
      <c r="DT54" s="7">
        <f t="shared" si="469"/>
        <v>3.5668843459033044E-4</v>
      </c>
      <c r="DU54" s="7">
        <f t="shared" si="469"/>
        <v>3.4962553036930636E-4</v>
      </c>
      <c r="DX54" s="7">
        <f t="shared" ref="DX54:DX85" si="471">IF(Y$20&gt;$A54,$U54*(1-$E$8)*((EXP(-$E$11*(Y$20-$A54-1))-EXP(-$E$11*(Y$20-$A54)))),0)</f>
        <v>0</v>
      </c>
      <c r="DY54" s="7">
        <f t="shared" ref="DY54:DY85" si="472">IF(Z$20&gt;$A54,$U54*(1-$E$8)*((EXP(-$E$11*(Z$20-$A54-1))-EXP(-$E$11*(Z$20-$A54)))),0)</f>
        <v>0</v>
      </c>
      <c r="DZ54" s="7">
        <f t="shared" ref="DZ54:DZ85" si="473">IF(AA$20&gt;$A54,$U54*(1-$E$8)*((EXP(-$E$11*(AA$20-$A54-1))-EXP(-$E$11*(AA$20-$A54)))),0)</f>
        <v>0</v>
      </c>
      <c r="EA54" s="7">
        <f t="shared" ref="EA54:EA85" si="474">IF(AB$20&gt;$A54,$U54*(1-$E$8)*((EXP(-$E$11*(AB$20-$A54-1))-EXP(-$E$11*(AB$20-$A54)))),0)</f>
        <v>0</v>
      </c>
      <c r="EB54" s="7">
        <f t="shared" ref="EB54:EB85" si="475">IF(AC$20&gt;$A54,$U54*(1-$E$8)*((EXP(-$E$11*(AC$20-$A54-1))-EXP(-$E$11*(AC$20-$A54)))),0)</f>
        <v>0</v>
      </c>
      <c r="EC54" s="7">
        <f t="shared" ref="EC54:EC85" si="476">IF(AD$20&gt;$A54,$U54*(1-$E$8)*((EXP(-$E$11*(AD$20-$A54-1))-EXP(-$E$11*(AD$20-$A54)))),0)</f>
        <v>0</v>
      </c>
      <c r="ED54" s="7">
        <f t="shared" ref="ED54:ED85" si="477">IF(AE$20&gt;$A54,$U54*(1-$E$8)*((EXP(-$E$11*(AE$20-$A54-1))-EXP(-$E$11*(AE$20-$A54)))),0)</f>
        <v>0</v>
      </c>
      <c r="EE54" s="7">
        <f t="shared" ref="EE54:EE85" si="478">IF(AF$20&gt;$A54,$U54*(1-$E$8)*((EXP(-$E$11*(AF$20-$A54-1))-EXP(-$E$11*(AF$20-$A54)))),0)</f>
        <v>0</v>
      </c>
      <c r="EF54" s="7">
        <f t="shared" ref="EF54:EF85" si="479">IF(AG$20&gt;$A54,$U54*(1-$E$8)*((EXP(-$E$11*(AG$20-$A54-1))-EXP(-$E$11*(AG$20-$A54)))),0)</f>
        <v>0</v>
      </c>
      <c r="EG54" s="7">
        <f t="shared" ref="EG54:EG85" si="480">IF(AH$20&gt;$A54,$U54*(1-$E$8)*((EXP(-$E$11*(AH$20-$A54-1))-EXP(-$E$11*(AH$20-$A54)))),0)</f>
        <v>0</v>
      </c>
      <c r="EH54" s="7">
        <f t="shared" ref="EH54:EH85" si="481">IF(AI$20&gt;$A54,$U54*(1-$E$8)*((EXP(-$E$11*(AI$20-$A54-1))-EXP(-$E$11*(AI$20-$A54)))),0)</f>
        <v>0</v>
      </c>
      <c r="EI54" s="7">
        <f t="shared" ref="EI54:EI85" si="482">IF(AJ$20&gt;$A54,$U54*(1-$E$8)*((EXP(-$E$11*(AJ$20-$A54-1))-EXP(-$E$11*(AJ$20-$A54)))),0)</f>
        <v>0</v>
      </c>
      <c r="EJ54" s="7">
        <f t="shared" ref="EJ54:EJ85" si="483">IF(AK$20&gt;$A54,$U54*(1-$E$8)*((EXP(-$E$11*(AK$20-$A54-1))-EXP(-$E$11*(AK$20-$A54)))),0)</f>
        <v>0</v>
      </c>
      <c r="EK54" s="7">
        <f t="shared" ref="EK54:EK85" si="484">IF(AL$20&gt;$A54,$U54*(1-$E$8)*((EXP(-$E$11*(AL$20-$A54-1))-EXP(-$E$11*(AL$20-$A54)))),0)</f>
        <v>0</v>
      </c>
      <c r="EL54" s="7">
        <f t="shared" ref="EL54:EL85" si="485">IF(AM$20&gt;$A54,$U54*(1-$E$8)*((EXP(-$E$11*(AM$20-$A54-1))-EXP(-$E$11*(AM$20-$A54)))),0)</f>
        <v>0</v>
      </c>
      <c r="EM54" s="7">
        <f t="shared" ref="EM54:EM85" si="486">IF(AN$20&gt;$A54,$U54*(1-$E$8)*((EXP(-$E$11*(AN$20-$A54-1))-EXP(-$E$11*(AN$20-$A54)))),0)</f>
        <v>0</v>
      </c>
      <c r="EN54" s="7">
        <f t="shared" ref="EN54:EN85" si="487">IF(AO$20&gt;$A54,$U54*(1-$E$8)*((EXP(-$E$11*(AO$20-$A54-1))-EXP(-$E$11*(AO$20-$A54)))),0)</f>
        <v>0</v>
      </c>
      <c r="EO54" s="7">
        <f t="shared" ref="EO54:EO85" si="488">IF(AP$20&gt;$A54,$U54*(1-$E$8)*((EXP(-$E$11*(AP$20-$A54-1))-EXP(-$E$11*(AP$20-$A54)))),0)</f>
        <v>0</v>
      </c>
      <c r="EP54" s="7">
        <f t="shared" ref="EP54:EP85" si="489">IF(AQ$20&gt;$A54,$U54*(1-$E$8)*((EXP(-$E$11*(AQ$20-$A54-1))-EXP(-$E$11*(AQ$20-$A54)))),0)</f>
        <v>0</v>
      </c>
      <c r="EQ54" s="7">
        <f t="shared" ref="EQ54:EQ85" si="490">IF(AR$20&gt;$A54,$U54*(1-$E$8)*((EXP(-$E$11*(AR$20-$A54-1))-EXP(-$E$11*(AR$20-$A54)))),0)</f>
        <v>0</v>
      </c>
      <c r="ER54" s="7">
        <f t="shared" ref="ER54:ER85" si="491">IF(AS$20&gt;$A54,$U54*(1-$E$8)*((EXP(-$E$11*(AS$20-$A54-1))-EXP(-$E$11*(AS$20-$A54)))),0)</f>
        <v>0</v>
      </c>
      <c r="ES54" s="7">
        <f t="shared" ref="ES54:ES85" si="492">IF(AT$20&gt;$A54,$U54*(1-$E$8)*((EXP(-$E$11*(AT$20-$A54-1))-EXP(-$E$11*(AT$20-$A54)))),0)</f>
        <v>0</v>
      </c>
      <c r="ET54" s="7">
        <f t="shared" ref="ET54:ET85" si="493">IF(AU$20&gt;$A54,$U54*(1-$E$8)*((EXP(-$E$11*(AU$20-$A54-1))-EXP(-$E$11*(AU$20-$A54)))),0)</f>
        <v>0</v>
      </c>
      <c r="EU54" s="7">
        <f t="shared" ref="EU54:EU85" si="494">IF(AV$20&gt;$A54,$U54*(1-$E$8)*((EXP(-$E$11*(AV$20-$A54-1))-EXP(-$E$11*(AV$20-$A54)))),0)</f>
        <v>0</v>
      </c>
      <c r="EV54" s="7">
        <f t="shared" ref="EV54:EV85" si="495">IF(AW$20&gt;$A54,$U54*(1-$E$8)*((EXP(-$E$11*(AW$20-$A54-1))-EXP(-$E$11*(AW$20-$A54)))),0)</f>
        <v>0</v>
      </c>
      <c r="EW54" s="7">
        <f t="shared" ref="EW54:EW85" si="496">IF(AX$20&gt;$A54,$U54*(1-$E$8)*((EXP(-$E$11*(AX$20-$A54-1))-EXP(-$E$11*(AX$20-$A54)))),0)</f>
        <v>0</v>
      </c>
      <c r="EX54" s="7">
        <f t="shared" ref="EX54:EX85" si="497">IF(AY$20&gt;$A54,$U54*(1-$E$8)*((EXP(-$E$11*(AY$20-$A54-1))-EXP(-$E$11*(AY$20-$A54)))),0)</f>
        <v>0</v>
      </c>
      <c r="EY54" s="7">
        <f t="shared" ref="EY54:EY85" si="498">IF(AZ$20&gt;$A54,$U54*(1-$E$8)*((EXP(-$E$11*(AZ$20-$A54-1))-EXP(-$E$11*(AZ$20-$A54)))),0)</f>
        <v>0</v>
      </c>
      <c r="EZ54" s="7">
        <f t="shared" ref="EZ54:EZ85" si="499">IF(BA$20&gt;$A54,$U54*(1-$E$8)*((EXP(-$E$11*(BA$20-$A54-1))-EXP(-$E$11*(BA$20-$A54)))),0)</f>
        <v>0</v>
      </c>
      <c r="FA54" s="7">
        <f t="shared" ref="FA54:FA85" si="500">IF(BB$20&gt;$A54,$U54*(1-$E$8)*((EXP(-$E$11*(BB$20-$A54-1))-EXP(-$E$11*(BB$20-$A54)))),0)</f>
        <v>0</v>
      </c>
      <c r="FB54" s="7">
        <f t="shared" ref="FB54:FB85" si="501">IF(BC$20&gt;$A54,$U54*(1-$E$8)*((EXP(-$E$11*(BC$20-$A54-1))-EXP(-$E$11*(BC$20-$A54)))),0)</f>
        <v>0</v>
      </c>
      <c r="FC54" s="7">
        <f t="shared" ref="FC54:FC85" si="502">IF(BD$20&gt;$A54,$U54*(1-$E$8)*((EXP(-$E$11*(BD$20-$A54-1))-EXP(-$E$11*(BD$20-$A54)))),0)</f>
        <v>0</v>
      </c>
      <c r="FD54" s="7">
        <f t="shared" ref="FD54:FD85" si="503">IF(BE$20&gt;$A54,$U54*(1-$E$8)*((EXP(-$E$11*(BE$20-$A54-1))-EXP(-$E$11*(BE$20-$A54)))),0)</f>
        <v>0</v>
      </c>
      <c r="FE54" s="7">
        <f t="shared" ref="FE54:FE85" si="504">IF(BF$20&gt;$A54,$U54*(1-$E$8)*((EXP(-$E$11*(BF$20-$A54-1))-EXP(-$E$11*(BF$20-$A54)))),0)</f>
        <v>1.2840168713303256E-3</v>
      </c>
      <c r="FF54" s="7">
        <f t="shared" ref="FF54:FF85" si="505">IF(BG$20&gt;$A54,$U54*(1-$E$8)*((EXP(-$E$11*(BG$20-$A54-1))-EXP(-$E$11*(BG$20-$A54)))),0)</f>
        <v>1.2312049756638753E-3</v>
      </c>
      <c r="FG54" s="7">
        <f t="shared" ref="FG54:FG85" si="506">IF(BH$20&gt;$A54,$U54*(1-$E$8)*((EXP(-$E$11*(BH$20-$A54-1))-EXP(-$E$11*(BH$20-$A54)))),0)</f>
        <v>1.1805652448545713E-3</v>
      </c>
      <c r="FH54" s="7">
        <f t="shared" ref="FH54:FH85" si="507">IF(BI$20&gt;$A54,$U54*(1-$E$8)*((EXP(-$E$11*(BI$20-$A54-1))-EXP(-$E$11*(BI$20-$A54)))),0)</f>
        <v>1.1320083372852053E-3</v>
      </c>
      <c r="FI54" s="7">
        <f t="shared" ref="FI54:FI85" si="508">IF(BJ$20&gt;$A54,$U54*(1-$E$8)*((EXP(-$E$11*(BJ$20-$A54-1))-EXP(-$E$11*(BJ$20-$A54)))),0)</f>
        <v>1.0854485859788888E-3</v>
      </c>
      <c r="FJ54" s="7">
        <f t="shared" ref="FJ54:FJ85" si="509">IF(BK$20&gt;$A54,$U54*(1-$E$8)*((EXP(-$E$11*(BK$20-$A54-1))-EXP(-$E$11*(BK$20-$A54)))),0)</f>
        <v>1.0408038474602902E-3</v>
      </c>
      <c r="FK54" s="7">
        <f t="shared" ref="FK54:FK85" si="510">IF(BL$20&gt;$A54,$U54*(1-$E$8)*((EXP(-$E$11*(BL$20-$A54-1))-EXP(-$E$11*(BL$20-$A54)))),0)</f>
        <v>9.9799535683324676E-4</v>
      </c>
      <c r="FL54" s="7">
        <f t="shared" ref="FL54:FL85" si="511">IF(BM$20&gt;$A54,$U54*(1-$E$8)*((EXP(-$E$11*(BM$20-$A54-1))-EXP(-$E$11*(BM$20-$A54)))),0)</f>
        <v>9.5694758881905274E-4</v>
      </c>
      <c r="FM54" s="7">
        <f t="shared" ref="FM54:FM85" si="512">IF(BN$20&gt;$A54,$U54*(1-$E$8)*((EXP(-$E$11*(BN$20-$A54-1))-EXP(-$E$11*(BN$20-$A54)))),0)</f>
        <v>9.1758812451029031E-4</v>
      </c>
      <c r="FN54" s="7">
        <f t="shared" ref="FN54:FN85" si="513">IF(BO$20&gt;$A54,$U54*(1-$E$8)*((EXP(-$E$11*(BO$20-$A54-1))-EXP(-$E$11*(BO$20-$A54)))),0)</f>
        <v>8.7984752360510438E-4</v>
      </c>
      <c r="FO54" s="7">
        <f t="shared" ref="FO54:FO85" si="514">IF(BP$20&gt;$A54,$U54*(1-$E$8)*((EXP(-$E$11*(BP$20-$A54-1))-EXP(-$E$11*(BP$20-$A54)))),0)</f>
        <v>8.4365920189646859E-4</v>
      </c>
      <c r="FP54" s="7">
        <f t="shared" ref="FP54:FP85" si="515">IF(BQ$20&gt;$A54,$U54*(1-$E$8)*((EXP(-$E$11*(BQ$20-$A54-1))-EXP(-$E$11*(BQ$20-$A54)))),0)</f>
        <v>8.0895931380042395E-4</v>
      </c>
      <c r="FQ54" s="7">
        <f t="shared" ref="FQ54:FQ85" si="516">IF(BR$20&gt;$A54,$U54*(1-$E$8)*((EXP(-$E$11*(BR$20-$A54-1))-EXP(-$E$11*(BR$20-$A54)))),0)</f>
        <v>7.7568663971588035E-4</v>
      </c>
      <c r="FR54" s="7">
        <f t="shared" ref="FR54:FR85" si="517">IF(BS$20&gt;$A54,$U54*(1-$E$8)*((EXP(-$E$11*(BS$20-$A54-1))-EXP(-$E$11*(BS$20-$A54)))),0)</f>
        <v>7.4378247801737418E-4</v>
      </c>
      <c r="FS54" s="7">
        <f t="shared" ref="FS54:FS85" si="518">IF(BT$20&gt;$A54,$U54*(1-$E$8)*((EXP(-$E$11*(BT$20-$A54-1))-EXP(-$E$11*(BT$20-$A54)))),0)</f>
        <v>7.1319054149017805E-4</v>
      </c>
      <c r="FT54" s="7">
        <f t="shared" ref="FT54:FT85" si="519">IF(BU$20&gt;$A54,$U54*(1-$E$8)*((EXP(-$E$11*(BU$20-$A54-1))-EXP(-$E$11*(BU$20-$A54)))),0)</f>
        <v>6.8385685802505828E-4</v>
      </c>
      <c r="FU54" s="7">
        <f t="shared" ref="FU54:FU85" si="520">IF(BV$20&gt;$A54,$U54*(1-$E$8)*((EXP(-$E$11*(BV$20-$A54-1))-EXP(-$E$11*(BV$20-$A54)))),0)</f>
        <v>6.5572967539747782E-4</v>
      </c>
      <c r="FV54" s="7">
        <f t="shared" ref="FV54:FV85" si="521">IF(BW$20&gt;$A54,$U54*(1-$E$8)*((EXP(-$E$11*(BW$20-$A54-1))-EXP(-$E$11*(BW$20-$A54)))),0)</f>
        <v>6.2875936996324515E-4</v>
      </c>
      <c r="FW54" s="7">
        <f t="shared" ref="FW54:FW85" si="522">IF(BX$20&gt;$A54,$U54*(1-$E$8)*((EXP(-$E$11*(BX$20-$A54-1))-EXP(-$E$11*(BX$20-$A54)))),0)</f>
        <v>6.0289835910954975E-4</v>
      </c>
      <c r="FX54" s="7">
        <f t="shared" ref="FX54:FX85" si="523">IF(BY$20&gt;$A54,$U54*(1-$E$8)*((EXP(-$E$11*(BY$20-$A54-1))-EXP(-$E$11*(BY$20-$A54)))),0)</f>
        <v>5.7810101730688642E-4</v>
      </c>
      <c r="FY54" s="7">
        <f t="shared" ref="FY54:FY85" si="524">IF(BZ$20&gt;$A54,$U54*(1-$E$8)*((EXP(-$E$11*(BZ$20-$A54-1))-EXP(-$E$11*(BZ$20-$A54)))),0)</f>
        <v>5.5432359561378237E-4</v>
      </c>
      <c r="FZ54" s="7">
        <f t="shared" ref="FZ54:FZ85" si="525">IF(CA$20&gt;$A54,$U54*(1-$E$8)*((EXP(-$E$11*(CA$20-$A54-1))-EXP(-$E$11*(CA$20-$A54)))),0)</f>
        <v>5.3152414449234118E-4</v>
      </c>
      <c r="GA54" s="7">
        <f t="shared" ref="GA54:GA85" si="526">IF(CB$20&gt;$A54,$U54*(1-$E$8)*((EXP(-$E$11*(CB$20-$A54-1))-EXP(-$E$11*(CB$20-$A54)))),0)</f>
        <v>5.0966243979834664E-4</v>
      </c>
      <c r="GB54" s="7">
        <f t="shared" ref="GB54:GB85" si="527">IF(CC$20&gt;$A54,$U54*(1-$E$8)*((EXP(-$E$11*(CC$20-$A54-1))-EXP(-$E$11*(CC$20-$A54)))),0)</f>
        <v>4.8869991181547652E-4</v>
      </c>
      <c r="GC54" s="7">
        <f t="shared" ref="GC54:GC85" si="528">IF(CD$20&gt;$A54,$U54*(1-$E$8)*((EXP(-$E$11*(CD$20-$A54-1))-EXP(-$E$11*(CD$20-$A54)))),0)</f>
        <v>4.6859957720830165E-4</v>
      </c>
      <c r="GD54" s="7">
        <f t="shared" ref="GD54:GD85" si="529">IF(CE$20&gt;$A54,$U54*(1-$E$8)*((EXP(-$E$11*(CE$20-$A54-1))-EXP(-$E$11*(CE$20-$A54)))),0)</f>
        <v>4.4932597377408116E-4</v>
      </c>
      <c r="GE54" s="7">
        <f t="shared" ref="GE54:GE85" si="530">IF(CF$20&gt;$A54,$U54*(1-$E$8)*((EXP(-$E$11*(CF$20-$A54-1))-EXP(-$E$11*(CF$20-$A54)))),0)</f>
        <v>4.3084509787827245E-4</v>
      </c>
      <c r="GF54" s="7">
        <f t="shared" ref="GF54:GF85" si="531">IF(CG$20&gt;$A54,$U54*(1-$E$8)*((EXP(-$E$11*(CG$20-$A54-1))-EXP(-$E$11*(CG$20-$A54)))),0)</f>
        <v>4.1312434446326917E-4</v>
      </c>
      <c r="GG54" s="7">
        <f t="shared" ref="GG54:GG85" si="532">IF(CH$20&gt;$A54,$U54*(1-$E$8)*((EXP(-$E$11*(CH$20-$A54-1))-EXP(-$E$11*(CH$20-$A54)))),0)</f>
        <v>3.9613244952464477E-4</v>
      </c>
      <c r="GH54" s="7">
        <f t="shared" ref="GH54:GH85" si="533">IF(CI$20&gt;$A54,$U54*(1-$E$8)*((EXP(-$E$11*(CI$20-$A54-1))-EXP(-$E$11*(CI$20-$A54)))),0)</f>
        <v>3.7983943495333787E-4</v>
      </c>
      <c r="GI54" s="7">
        <f t="shared" ref="GI54:GI85" si="534">IF(CJ$20&gt;$A54,$U54*(1-$E$8)*((EXP(-$E$11*(CJ$20-$A54-1))-EXP(-$E$11*(CJ$20-$A54)))),0)</f>
        <v>3.6421655564648553E-4</v>
      </c>
      <c r="GJ54" s="7">
        <f t="shared" ref="GJ54:GJ85" si="535">IF(CK$20&gt;$A54,$U54*(1-$E$8)*((EXP(-$E$11*(CK$20-$A54-1))-EXP(-$E$11*(CK$20-$A54)))),0)</f>
        <v>3.4923624879360974E-4</v>
      </c>
      <c r="GK54" s="7">
        <f t="shared" ref="GK54:GK85" si="536">IF(CL$20&gt;$A54,$U54*(1-$E$8)*((EXP(-$E$11*(CL$20-$A54-1))-EXP(-$E$11*(CL$20-$A54)))),0)</f>
        <v>3.3487208524868653E-4</v>
      </c>
      <c r="GL54" s="7">
        <f t="shared" ref="GL54:GL85" si="537">IF(CM$20&gt;$A54,$U54*(1-$E$8)*((EXP(-$E$11*(CM$20-$A54-1))-EXP(-$E$11*(CM$20-$A54)))),0)</f>
        <v>3.2109872290225978E-4</v>
      </c>
      <c r="GM54" s="7">
        <f t="shared" ref="GM54:GM85" si="538">IF(CN$20&gt;$A54,$U54*(1-$E$8)*((EXP(-$E$11*(CN$20-$A54-1))-EXP(-$E$11*(CN$20-$A54)))),0)</f>
        <v>3.0789186197139397E-4</v>
      </c>
      <c r="GN54" s="7">
        <f t="shared" ref="GN54:GN85" si="539">IF(CO$20&gt;$A54,$U54*(1-$E$8)*((EXP(-$E$11*(CO$20-$A54-1))-EXP(-$E$11*(CO$20-$A54)))),0)</f>
        <v>2.9522820212856256E-4</v>
      </c>
      <c r="GO54" s="7">
        <f t="shared" ref="GO54:GO85" si="540">IF(CP$20&gt;$A54,$U54*(1-$E$8)*((EXP(-$E$11*(CP$20-$A54-1))-EXP(-$E$11*(CP$20-$A54)))),0)</f>
        <v>2.8308540139382522E-4</v>
      </c>
      <c r="GP54" s="7">
        <f t="shared" ref="GP54:GP85" si="541">IF(CQ$20&gt;$A54,$U54*(1-$E$8)*((EXP(-$E$11*(CQ$20-$A54-1))-EXP(-$E$11*(CQ$20-$A54)))),0)</f>
        <v>2.7144203671777161E-4</v>
      </c>
      <c r="GQ54" s="7">
        <f t="shared" ref="GQ54:GQ85" si="542">IF(CR$20&gt;$A54,$U54*(1-$E$8)*((EXP(-$E$11*(CR$20-$A54-1))-EXP(-$E$11*(CR$20-$A54)))),0)</f>
        <v>2.6027756618571724E-4</v>
      </c>
      <c r="GR54" s="7">
        <f t="shared" ref="GR54:GR85" si="543">IF(CS$20&gt;$A54,$U54*(1-$E$8)*((EXP(-$E$11*(CS$20-$A54-1))-EXP(-$E$11*(CS$20-$A54)))),0)</f>
        <v>2.4957229277643909E-4</v>
      </c>
      <c r="GS54" s="7">
        <f t="shared" ref="GS54:GS85" si="544">IF(CT$20&gt;$A54,$U54*(1-$E$8)*((EXP(-$E$11*(CT$20-$A54-1))-EXP(-$E$11*(CT$20-$A54)))),0)</f>
        <v>2.3930732961151627E-4</v>
      </c>
      <c r="GT54" s="7">
        <f t="shared" ref="GT54:GT85" si="545">IF(CU$20&gt;$A54,$U54*(1-$E$8)*((EXP(-$E$11*(CU$20-$A54-1))-EXP(-$E$11*(CU$20-$A54)))),0)</f>
        <v>2.2946456663398089E-4</v>
      </c>
      <c r="GU54" s="7">
        <f t="shared" ref="GU54:GU85" si="546">IF(CV$20&gt;$A54,$U54*(1-$E$8)*((EXP(-$E$11*(CV$20-$A54-1))-EXP(-$E$11*(CV$20-$A54)))),0)</f>
        <v>2.2002663865748625E-4</v>
      </c>
      <c r="GV54" s="7">
        <f t="shared" ref="GV54:GV85" si="547">IF(CW$20&gt;$A54,$U54*(1-$E$8)*((EXP(-$E$11*(CW$20-$A54-1))-EXP(-$E$11*(CW$20-$A54)))),0)</f>
        <v>2.1097689472960508E-4</v>
      </c>
      <c r="GW54" s="7">
        <f t="shared" ref="GW54:GW85" si="548">IF(CX$20&gt;$A54,$U54*(1-$E$8)*((EXP(-$E$11*(CX$20-$A54-1))-EXP(-$E$11*(CX$20-$A54)))),0)</f>
        <v>2.0229936875524075E-4</v>
      </c>
      <c r="GX54" s="7">
        <f t="shared" ref="GX54:GX85" si="549">IF(CY$20&gt;$A54,$U54*(1-$E$8)*((EXP(-$E$11*(CY$20-$A54-1))-EXP(-$E$11*(CY$20-$A54)))),0)</f>
        <v>1.9397875132828979E-4</v>
      </c>
      <c r="GY54" s="7">
        <f t="shared" ref="GY54:GY85" si="550">IF(CZ$20&gt;$A54,$U54*(1-$E$8)*((EXP(-$E$11*(CZ$20-$A54-1))-EXP(-$E$11*(CZ$20-$A54)))),0)</f>
        <v>1.8600036272188212E-4</v>
      </c>
      <c r="GZ54" s="7">
        <f t="shared" ref="GZ54:GZ85" si="551">IF(DA$20&gt;$A54,$U54*(1-$E$8)*((EXP(-$E$11*(DA$20-$A54-1))-EXP(-$E$11*(DA$20-$A54)))),0)</f>
        <v>1.7835012698953263E-4</v>
      </c>
      <c r="HA54" s="7">
        <f t="shared" ref="HA54:HA85" si="552">IF(DB$20&gt;$A54,$U54*(1-$E$8)*((EXP(-$E$11*(DB$20-$A54-1))-EXP(-$E$11*(DB$20-$A54)))),0)</f>
        <v>1.7101454713152955E-4</v>
      </c>
      <c r="HB54" s="7">
        <f t="shared" ref="HB54:HB85" si="553">IF(DC$20&gt;$A54,$U54*(1-$E$8)*((EXP(-$E$11*(DC$20-$A54-1))-EXP(-$E$11*(DC$20-$A54)))),0)</f>
        <v>1.639806812827106E-4</v>
      </c>
      <c r="HC54" s="7">
        <f t="shared" ref="HC54:HC85" si="554">IF(DD$20&gt;$A54,$U54*(1-$E$8)*((EXP(-$E$11*(DD$20-$A54-1))-EXP(-$E$11*(DD$20-$A54)))),0)</f>
        <v>1.5723611987968118E-4</v>
      </c>
      <c r="HD54" s="7">
        <f t="shared" ref="HD54:HD85" si="555">IF(DE$20&gt;$A54,$U54*(1-$E$8)*((EXP(-$E$11*(DE$20-$A54-1))-EXP(-$E$11*(DE$20-$A54)))),0)</f>
        <v>1.5076896376709718E-4</v>
      </c>
      <c r="HE54" s="7">
        <f t="shared" ref="HE54:HE85" si="556">IF(DF$20&gt;$A54,$U54*(1-$E$8)*((EXP(-$E$11*(DF$20-$A54-1))-EXP(-$E$11*(DF$20-$A54)))),0)</f>
        <v>1.4456780320449747E-4</v>
      </c>
      <c r="HF54" s="7">
        <f t="shared" ref="HF54:HF85" si="557">IF(DG$20&gt;$A54,$U54*(1-$E$8)*((EXP(-$E$11*(DG$20-$A54-1))-EXP(-$E$11*(DG$20-$A54)))),0)</f>
        <v>1.3862169773654379E-4</v>
      </c>
      <c r="HG54" s="7">
        <f t="shared" ref="HG54:HG85" si="558">IF(DH$20&gt;$A54,$U54*(1-$E$8)*((EXP(-$E$11*(DH$20-$A54-1))-EXP(-$E$11*(DH$20-$A54)))),0)</f>
        <v>1.329201568912235E-4</v>
      </c>
      <c r="HH54" s="7">
        <f t="shared" ref="HH54:HH85" si="559">IF(DI$20&gt;$A54,$U54*(1-$E$8)*((EXP(-$E$11*(DI$20-$A54-1))-EXP(-$E$11*(DI$20-$A54)))),0)</f>
        <v>1.2745312167194953E-4</v>
      </c>
      <c r="HI54" s="7">
        <f t="shared" ref="HI54:HI85" si="560">IF(DJ$20&gt;$A54,$U54*(1-$E$8)*((EXP(-$E$11*(DJ$20-$A54-1))-EXP(-$E$11*(DJ$20-$A54)))),0)</f>
        <v>1.2221094681085873E-4</v>
      </c>
      <c r="HJ54" s="7">
        <f t="shared" ref="HJ54:HJ85" si="561">IF(DK$20&gt;$A54,$U54*(1-$E$8)*((EXP(-$E$11*(DK$20-$A54-1))-EXP(-$E$11*(DK$20-$A54)))),0)</f>
        <v>1.1718438375208399E-4</v>
      </c>
      <c r="HK54" s="7">
        <f t="shared" ref="HK54:HK85" si="562">IF(DL$20&gt;$A54,$U54*(1-$E$8)*((EXP(-$E$11*(DL$20-$A54-1))-EXP(-$E$11*(DL$20-$A54)))),0)</f>
        <v>1.1236456433488341E-4</v>
      </c>
      <c r="HL54" s="7">
        <f t="shared" ref="HL54:HL85" si="563">IF(DM$20&gt;$A54,$U54*(1-$E$8)*((EXP(-$E$11*(DM$20-$A54-1))-EXP(-$E$11*(DM$20-$A54)))),0)</f>
        <v>1.0774298514791145E-4</v>
      </c>
      <c r="HM54" s="7">
        <f t="shared" ref="HM54:HM85" si="564">IF(DN$20&gt;$A54,$U54*(1-$E$8)*((EXP(-$E$11*(DN$20-$A54-1))-EXP(-$E$11*(DN$20-$A54)))),0)</f>
        <v>1.0331149252700383E-4</v>
      </c>
      <c r="HN54" s="7">
        <f t="shared" ref="HN54:HN85" si="565">IF(DO$20&gt;$A54,$U54*(1-$E$8)*((EXP(-$E$11*(DO$20-$A54-1))-EXP(-$E$11*(DO$20-$A54)))),0)</f>
        <v>9.9062268169982783E-5</v>
      </c>
      <c r="HO54" s="7">
        <f t="shared" ref="HO54:HO85" si="566">IF(DP$20&gt;$A54,$U54*(1-$E$8)*((EXP(-$E$11*(DP$20-$A54-1))-EXP(-$E$11*(DP$20-$A54)))),0)</f>
        <v>9.4987815343164733E-5</v>
      </c>
      <c r="HP54" s="7">
        <f t="shared" ref="HP54:HP85" si="567">IF(DQ$20&gt;$A54,$U54*(1-$E$8)*((EXP(-$E$11*(DQ$20-$A54-1))-EXP(-$E$11*(DQ$20-$A54)))),0)</f>
        <v>9.1080945655159338E-5</v>
      </c>
      <c r="HQ54" s="7">
        <f t="shared" ref="HQ54:HQ85" si="568">IF(DR$20&gt;$A54,$U54*(1-$E$8)*((EXP(-$E$11*(DR$20-$A54-1))-EXP(-$E$11*(DR$20-$A54)))),0)</f>
        <v>8.7334766374696859E-5</v>
      </c>
      <c r="HR54" s="7">
        <f t="shared" ref="HR54:HR85" si="569">IF(DS$20&gt;$A54,$U54*(1-$E$8)*((EXP(-$E$11*(DS$20-$A54-1))-EXP(-$E$11*(DS$20-$A54)))),0)</f>
        <v>8.3742668270055557E-5</v>
      </c>
      <c r="HS54" s="7">
        <f t="shared" ref="HS54:HS85" si="570">IF(DT$20&gt;$A54,$U54*(1-$E$8)*((EXP(-$E$11*(DT$20-$A54-1))-EXP(-$E$11*(DT$20-$A54)))),0)</f>
        <v>8.0298313948662161E-5</v>
      </c>
      <c r="HT54" s="7">
        <f t="shared" ref="HT54:HT85" si="571">IF(DU$20&gt;$A54,$U54*(1-$E$8)*((EXP(-$E$11*(DU$20-$A54-1))-EXP(-$E$11*(DU$20-$A54)))),0)</f>
        <v>7.6995626676294683E-5</v>
      </c>
    </row>
    <row r="55" spans="1:228" x14ac:dyDescent="0.3">
      <c r="A55" s="7">
        <f t="shared" si="439"/>
        <v>33</v>
      </c>
      <c r="B55" s="188">
        <v>0</v>
      </c>
      <c r="C55" s="188">
        <f t="shared" si="422"/>
        <v>9.1577667964341525E-2</v>
      </c>
      <c r="D55" s="188">
        <f t="shared" si="423"/>
        <v>1.1124921801315302E-2</v>
      </c>
      <c r="E55" s="188">
        <f t="shared" si="424"/>
        <v>1.7236521629962091E-2</v>
      </c>
      <c r="F55" s="188">
        <f t="shared" si="425"/>
        <v>0.13793947326307751</v>
      </c>
      <c r="G55" s="188">
        <f t="shared" si="426"/>
        <v>2.9196290615399256E-2</v>
      </c>
      <c r="H55" s="188">
        <f t="shared" si="427"/>
        <v>4.4196209307595103E-4</v>
      </c>
      <c r="I55" s="188">
        <f t="shared" si="428"/>
        <v>0</v>
      </c>
      <c r="J55" s="188">
        <f t="shared" si="429"/>
        <v>1.2539952114825227E-2</v>
      </c>
      <c r="K55" s="188">
        <f t="shared" si="430"/>
        <v>2.1808612373609092E-3</v>
      </c>
      <c r="L55" s="188">
        <f t="shared" si="431"/>
        <v>1.5468673257658288E-2</v>
      </c>
      <c r="M55" s="188">
        <f t="shared" si="432"/>
        <v>8.1181635747705103E-4</v>
      </c>
      <c r="N55" s="188">
        <f t="shared" si="433"/>
        <v>5.0062008711084811E-3</v>
      </c>
      <c r="O55" s="188">
        <f t="shared" si="434"/>
        <v>2.7060545249235038E-4</v>
      </c>
      <c r="P55" s="188">
        <f t="shared" si="435"/>
        <v>5.5687223727569832E-2</v>
      </c>
      <c r="Q55" s="188">
        <f t="shared" si="436"/>
        <v>7.6163423693131167E-5</v>
      </c>
      <c r="R55" s="188">
        <f t="shared" si="307"/>
        <v>0.37955833380935688</v>
      </c>
      <c r="S55" s="188">
        <f t="shared" si="470"/>
        <v>3.7955833380935694E-2</v>
      </c>
      <c r="T55" s="188">
        <f t="shared" ref="T55:T86" si="572">R55*E$6</f>
        <v>3.7955833380935694E-2</v>
      </c>
      <c r="U55" s="188">
        <f t="shared" ref="U55:U86" si="573">R55*E$7</f>
        <v>0.30364666704748555</v>
      </c>
      <c r="V55" s="188">
        <f t="shared" si="437"/>
        <v>5.7737272857932453E-2</v>
      </c>
      <c r="W55" s="188">
        <f t="shared" si="438"/>
        <v>3.844256966335087E-2</v>
      </c>
      <c r="Y55" s="7">
        <f t="shared" si="460"/>
        <v>0</v>
      </c>
      <c r="Z55" s="7">
        <f t="shared" si="460"/>
        <v>0</v>
      </c>
      <c r="AA55" s="7">
        <f t="shared" si="460"/>
        <v>0</v>
      </c>
      <c r="AB55" s="7">
        <f t="shared" si="460"/>
        <v>0</v>
      </c>
      <c r="AC55" s="7">
        <f t="shared" si="460"/>
        <v>0</v>
      </c>
      <c r="AD55" s="7">
        <f t="shared" si="460"/>
        <v>0</v>
      </c>
      <c r="AE55" s="7">
        <f t="shared" si="460"/>
        <v>0</v>
      </c>
      <c r="AF55" s="7">
        <f t="shared" si="460"/>
        <v>0</v>
      </c>
      <c r="AG55" s="7">
        <f t="shared" si="460"/>
        <v>0</v>
      </c>
      <c r="AH55" s="7">
        <f t="shared" si="460"/>
        <v>0</v>
      </c>
      <c r="AI55" s="7">
        <f t="shared" si="461"/>
        <v>0</v>
      </c>
      <c r="AJ55" s="7">
        <f t="shared" si="461"/>
        <v>0</v>
      </c>
      <c r="AK55" s="7">
        <f t="shared" si="461"/>
        <v>0</v>
      </c>
      <c r="AL55" s="7">
        <f t="shared" si="461"/>
        <v>0</v>
      </c>
      <c r="AM55" s="7">
        <f t="shared" si="461"/>
        <v>0</v>
      </c>
      <c r="AN55" s="7">
        <f t="shared" si="461"/>
        <v>0</v>
      </c>
      <c r="AO55" s="7">
        <f t="shared" si="461"/>
        <v>0</v>
      </c>
      <c r="AP55" s="7">
        <f t="shared" si="461"/>
        <v>0</v>
      </c>
      <c r="AQ55" s="7">
        <f t="shared" si="461"/>
        <v>0</v>
      </c>
      <c r="AR55" s="7">
        <f t="shared" si="461"/>
        <v>0</v>
      </c>
      <c r="AS55" s="7">
        <f t="shared" si="462"/>
        <v>0</v>
      </c>
      <c r="AT55" s="7">
        <f t="shared" si="462"/>
        <v>0</v>
      </c>
      <c r="AU55" s="7">
        <f t="shared" si="462"/>
        <v>0</v>
      </c>
      <c r="AV55" s="7">
        <f t="shared" si="462"/>
        <v>0</v>
      </c>
      <c r="AW55" s="7">
        <f t="shared" si="462"/>
        <v>0</v>
      </c>
      <c r="AX55" s="7">
        <f t="shared" si="462"/>
        <v>0</v>
      </c>
      <c r="AY55" s="7">
        <f t="shared" si="462"/>
        <v>0</v>
      </c>
      <c r="AZ55" s="7">
        <f t="shared" si="462"/>
        <v>0</v>
      </c>
      <c r="BA55" s="7">
        <f t="shared" si="462"/>
        <v>0</v>
      </c>
      <c r="BB55" s="7">
        <f t="shared" si="462"/>
        <v>0</v>
      </c>
      <c r="BC55" s="7">
        <f t="shared" si="463"/>
        <v>0</v>
      </c>
      <c r="BD55" s="7">
        <f t="shared" si="463"/>
        <v>0</v>
      </c>
      <c r="BE55" s="7">
        <f t="shared" si="463"/>
        <v>0</v>
      </c>
      <c r="BF55" s="7">
        <f t="shared" si="463"/>
        <v>0</v>
      </c>
      <c r="BG55" s="7">
        <f t="shared" si="463"/>
        <v>1.29872308036079E-3</v>
      </c>
      <c r="BH55" s="7">
        <f t="shared" si="463"/>
        <v>1.2730066403625045E-3</v>
      </c>
      <c r="BI55" s="7">
        <f t="shared" si="463"/>
        <v>1.247799419994015E-3</v>
      </c>
      <c r="BJ55" s="7">
        <f t="shared" si="463"/>
        <v>1.2230913360310775E-3</v>
      </c>
      <c r="BK55" s="7">
        <f t="shared" si="463"/>
        <v>1.1988725049106484E-3</v>
      </c>
      <c r="BL55" s="7">
        <f t="shared" si="463"/>
        <v>1.175133238777361E-3</v>
      </c>
      <c r="BM55" s="7">
        <f t="shared" si="464"/>
        <v>1.1518640416082362E-3</v>
      </c>
      <c r="BN55" s="7">
        <f t="shared" si="464"/>
        <v>1.1290556054141569E-3</v>
      </c>
      <c r="BO55" s="7">
        <f t="shared" si="464"/>
        <v>1.1066988065165119E-3</v>
      </c>
      <c r="BP55" s="7">
        <f t="shared" si="464"/>
        <v>1.0847847018976538E-3</v>
      </c>
      <c r="BQ55" s="7">
        <f t="shared" si="464"/>
        <v>1.0633045256235403E-3</v>
      </c>
      <c r="BR55" s="7">
        <f t="shared" si="464"/>
        <v>1.0422496853372625E-3</v>
      </c>
      <c r="BS55" s="7">
        <f t="shared" si="464"/>
        <v>1.0216117588219772E-3</v>
      </c>
      <c r="BT55" s="7">
        <f t="shared" si="464"/>
        <v>1.0013824906318755E-3</v>
      </c>
      <c r="BU55" s="7">
        <f t="shared" si="464"/>
        <v>9.8155378878997911E-4</v>
      </c>
      <c r="BV55" s="7">
        <f t="shared" si="464"/>
        <v>9.6211772155115744E-4</v>
      </c>
      <c r="BW55" s="7">
        <f t="shared" si="465"/>
        <v>9.4306651422936796E-4</v>
      </c>
      <c r="BX55" s="7">
        <f t="shared" si="465"/>
        <v>9.2439254608764571E-4</v>
      </c>
      <c r="BY55" s="7">
        <f t="shared" si="465"/>
        <v>9.0608834728976594E-4</v>
      </c>
      <c r="BZ55" s="7">
        <f t="shared" si="465"/>
        <v>8.8814659591213575E-4</v>
      </c>
      <c r="CA55" s="7">
        <f t="shared" si="465"/>
        <v>8.7056011501499377E-4</v>
      </c>
      <c r="CB55" s="7">
        <f t="shared" si="465"/>
        <v>8.5332186977146393E-4</v>
      </c>
      <c r="CC55" s="7">
        <f t="shared" si="465"/>
        <v>8.3642496465363854E-4</v>
      </c>
      <c r="CD55" s="7">
        <f t="shared" si="465"/>
        <v>8.1986264067414165E-4</v>
      </c>
      <c r="CE55" s="7">
        <f t="shared" si="465"/>
        <v>8.0362827268256568E-4</v>
      </c>
      <c r="CF55" s="7">
        <f t="shared" si="465"/>
        <v>7.877153667152488E-4</v>
      </c>
      <c r="CG55" s="7">
        <f t="shared" si="466"/>
        <v>7.7211755739763804E-4</v>
      </c>
      <c r="CH55" s="7">
        <f t="shared" si="466"/>
        <v>7.568286053980124E-4</v>
      </c>
      <c r="CI55" s="7">
        <f t="shared" si="466"/>
        <v>7.4184239493173265E-4</v>
      </c>
      <c r="CJ55" s="7">
        <f t="shared" si="466"/>
        <v>7.2715293131479515E-4</v>
      </c>
      <c r="CK55" s="7">
        <f t="shared" si="466"/>
        <v>7.1275433856587544E-4</v>
      </c>
      <c r="CL55" s="7">
        <f t="shared" si="466"/>
        <v>6.9864085705590622E-4</v>
      </c>
      <c r="CM55" s="7">
        <f t="shared" si="466"/>
        <v>6.8480684120409742E-4</v>
      </c>
      <c r="CN55" s="7">
        <f t="shared" si="466"/>
        <v>6.7124675721964313E-4</v>
      </c>
      <c r="CO55" s="7">
        <f t="shared" si="466"/>
        <v>6.5795518088815439E-4</v>
      </c>
      <c r="CP55" s="7">
        <f t="shared" si="466"/>
        <v>6.4492679540187163E-4</v>
      </c>
      <c r="CQ55" s="7">
        <f t="shared" si="467"/>
        <v>6.3215638923289888E-4</v>
      </c>
      <c r="CR55" s="7">
        <f t="shared" si="467"/>
        <v>6.1963885404847337E-4</v>
      </c>
      <c r="CS55" s="7">
        <f t="shared" si="467"/>
        <v>6.0736918266763446E-4</v>
      </c>
      <c r="CT55" s="7">
        <f t="shared" si="467"/>
        <v>5.9534246705822142E-4</v>
      </c>
      <c r="CU55" s="7">
        <f t="shared" si="467"/>
        <v>5.8355389637363851E-4</v>
      </c>
      <c r="CV55" s="7">
        <f t="shared" si="467"/>
        <v>5.7199875502842584E-4</v>
      </c>
      <c r="CW55" s="7">
        <f t="shared" si="467"/>
        <v>5.6067242081198391E-4</v>
      </c>
      <c r="CX55" s="7">
        <f t="shared" si="467"/>
        <v>5.495703630395911E-4</v>
      </c>
      <c r="CY55" s="7">
        <f t="shared" si="467"/>
        <v>5.3868814074012035E-4</v>
      </c>
      <c r="CZ55" s="7">
        <f t="shared" si="467"/>
        <v>5.2802140087955009E-4</v>
      </c>
      <c r="DA55" s="7">
        <f t="shared" si="468"/>
        <v>5.1756587661970618E-4</v>
      </c>
      <c r="DB55" s="7">
        <f t="shared" si="468"/>
        <v>5.0731738561148076E-4</v>
      </c>
      <c r="DC55" s="7">
        <f t="shared" si="468"/>
        <v>4.972718283218294E-4</v>
      </c>
      <c r="DD55" s="7">
        <f t="shared" si="468"/>
        <v>4.8742518639388269E-4</v>
      </c>
      <c r="DE55" s="7">
        <f t="shared" si="468"/>
        <v>4.7777352103958081E-4</v>
      </c>
      <c r="DF55" s="7">
        <f t="shared" si="468"/>
        <v>4.6831297146409349E-4</v>
      </c>
      <c r="DG55" s="7">
        <f t="shared" si="468"/>
        <v>4.5903975332145237E-4</v>
      </c>
      <c r="DH55" s="7">
        <f t="shared" si="468"/>
        <v>4.4995015720074473E-4</v>
      </c>
      <c r="DI55" s="7">
        <f t="shared" si="468"/>
        <v>4.4104054714233347E-4</v>
      </c>
      <c r="DJ55" s="7">
        <f t="shared" si="468"/>
        <v>4.3230735918340399E-4</v>
      </c>
      <c r="DK55" s="7">
        <f t="shared" si="469"/>
        <v>4.2374709993232108E-4</v>
      </c>
      <c r="DL55" s="7">
        <f t="shared" si="469"/>
        <v>4.1535634517123906E-4</v>
      </c>
      <c r="DM55" s="7">
        <f t="shared" si="469"/>
        <v>4.071317384863963E-4</v>
      </c>
      <c r="DN55" s="7">
        <f t="shared" si="469"/>
        <v>3.9906998992543649E-4</v>
      </c>
      <c r="DO55" s="7">
        <f t="shared" si="469"/>
        <v>3.9116787468145692E-4</v>
      </c>
      <c r="DP55" s="7">
        <f t="shared" si="469"/>
        <v>3.8342223180298692E-4</v>
      </c>
      <c r="DQ55" s="7">
        <f t="shared" si="469"/>
        <v>3.7582996292959809E-4</v>
      </c>
      <c r="DR55" s="7">
        <f t="shared" si="469"/>
        <v>3.6838803105252311E-4</v>
      </c>
      <c r="DS55" s="7">
        <f t="shared" si="469"/>
        <v>3.6109345929977079E-4</v>
      </c>
      <c r="DT55" s="7">
        <f t="shared" si="469"/>
        <v>3.5394332974538281E-4</v>
      </c>
      <c r="DU55" s="7">
        <f t="shared" si="469"/>
        <v>3.4693478224219644E-4</v>
      </c>
      <c r="DX55" s="7">
        <f t="shared" si="471"/>
        <v>0</v>
      </c>
      <c r="DY55" s="7">
        <f t="shared" si="472"/>
        <v>0</v>
      </c>
      <c r="DZ55" s="7">
        <f t="shared" si="473"/>
        <v>0</v>
      </c>
      <c r="EA55" s="7">
        <f t="shared" si="474"/>
        <v>0</v>
      </c>
      <c r="EB55" s="7">
        <f t="shared" si="475"/>
        <v>0</v>
      </c>
      <c r="EC55" s="7">
        <f t="shared" si="476"/>
        <v>0</v>
      </c>
      <c r="ED55" s="7">
        <f t="shared" si="477"/>
        <v>0</v>
      </c>
      <c r="EE55" s="7">
        <f t="shared" si="478"/>
        <v>0</v>
      </c>
      <c r="EF55" s="7">
        <f t="shared" si="479"/>
        <v>0</v>
      </c>
      <c r="EG55" s="7">
        <f t="shared" si="480"/>
        <v>0</v>
      </c>
      <c r="EH55" s="7">
        <f t="shared" si="481"/>
        <v>0</v>
      </c>
      <c r="EI55" s="7">
        <f t="shared" si="482"/>
        <v>0</v>
      </c>
      <c r="EJ55" s="7">
        <f t="shared" si="483"/>
        <v>0</v>
      </c>
      <c r="EK55" s="7">
        <f t="shared" si="484"/>
        <v>0</v>
      </c>
      <c r="EL55" s="7">
        <f t="shared" si="485"/>
        <v>0</v>
      </c>
      <c r="EM55" s="7">
        <f t="shared" si="486"/>
        <v>0</v>
      </c>
      <c r="EN55" s="7">
        <f t="shared" si="487"/>
        <v>0</v>
      </c>
      <c r="EO55" s="7">
        <f t="shared" si="488"/>
        <v>0</v>
      </c>
      <c r="EP55" s="7">
        <f t="shared" si="489"/>
        <v>0</v>
      </c>
      <c r="EQ55" s="7">
        <f t="shared" si="490"/>
        <v>0</v>
      </c>
      <c r="ER55" s="7">
        <f t="shared" si="491"/>
        <v>0</v>
      </c>
      <c r="ES55" s="7">
        <f t="shared" si="492"/>
        <v>0</v>
      </c>
      <c r="ET55" s="7">
        <f t="shared" si="493"/>
        <v>0</v>
      </c>
      <c r="EU55" s="7">
        <f t="shared" si="494"/>
        <v>0</v>
      </c>
      <c r="EV55" s="7">
        <f t="shared" si="495"/>
        <v>0</v>
      </c>
      <c r="EW55" s="7">
        <f t="shared" si="496"/>
        <v>0</v>
      </c>
      <c r="EX55" s="7">
        <f t="shared" si="497"/>
        <v>0</v>
      </c>
      <c r="EY55" s="7">
        <f t="shared" si="498"/>
        <v>0</v>
      </c>
      <c r="EZ55" s="7">
        <f t="shared" si="499"/>
        <v>0</v>
      </c>
      <c r="FA55" s="7">
        <f t="shared" si="500"/>
        <v>0</v>
      </c>
      <c r="FB55" s="7">
        <f t="shared" si="501"/>
        <v>0</v>
      </c>
      <c r="FC55" s="7">
        <f t="shared" si="502"/>
        <v>0</v>
      </c>
      <c r="FD55" s="7">
        <f t="shared" si="503"/>
        <v>0</v>
      </c>
      <c r="FE55" s="7">
        <f t="shared" si="504"/>
        <v>0</v>
      </c>
      <c r="FF55" s="7">
        <f t="shared" si="505"/>
        <v>1.2489054044096815E-3</v>
      </c>
      <c r="FG55" s="7">
        <f t="shared" si="506"/>
        <v>1.1975376510820993E-3</v>
      </c>
      <c r="FH55" s="7">
        <f t="shared" si="507"/>
        <v>1.1482826647203812E-3</v>
      </c>
      <c r="FI55" s="7">
        <f t="shared" si="508"/>
        <v>1.1010535467556207E-3</v>
      </c>
      <c r="FJ55" s="7">
        <f t="shared" si="509"/>
        <v>1.0557669727761186E-3</v>
      </c>
      <c r="FK55" s="7">
        <f t="shared" si="510"/>
        <v>1.0123430455215125E-3</v>
      </c>
      <c r="FL55" s="7">
        <f t="shared" si="511"/>
        <v>9.7070515392329423E-4</v>
      </c>
      <c r="FM55" s="7">
        <f t="shared" si="512"/>
        <v>9.3077983794300802E-4</v>
      </c>
      <c r="FN55" s="7">
        <f t="shared" si="513"/>
        <v>8.9249665896970194E-4</v>
      </c>
      <c r="FO55" s="7">
        <f t="shared" si="514"/>
        <v>8.557880755479582E-4</v>
      </c>
      <c r="FP55" s="7">
        <f t="shared" si="515"/>
        <v>8.2058932421721789E-4</v>
      </c>
      <c r="FQ55" s="7">
        <f t="shared" si="516"/>
        <v>7.8683830525228676E-4</v>
      </c>
      <c r="FR55" s="7">
        <f t="shared" si="517"/>
        <v>7.5447547310328604E-4</v>
      </c>
      <c r="FS55" s="7">
        <f t="shared" si="518"/>
        <v>7.2344373134186938E-4</v>
      </c>
      <c r="FT55" s="7">
        <f t="shared" si="519"/>
        <v>6.9368833192831744E-4</v>
      </c>
      <c r="FU55" s="7">
        <f t="shared" si="520"/>
        <v>6.6515677862179841E-4</v>
      </c>
      <c r="FV55" s="7">
        <f t="shared" si="521"/>
        <v>6.3779873436338582E-4</v>
      </c>
      <c r="FW55" s="7">
        <f t="shared" si="522"/>
        <v>6.1156593246842735E-4</v>
      </c>
      <c r="FX55" s="7">
        <f t="shared" si="523"/>
        <v>5.86412091471607E-4</v>
      </c>
      <c r="FY55" s="7">
        <f t="shared" si="524"/>
        <v>5.6229283347443307E-4</v>
      </c>
      <c r="FZ55" s="7">
        <f t="shared" si="525"/>
        <v>5.391656058511083E-4</v>
      </c>
      <c r="GA55" s="7">
        <f t="shared" si="526"/>
        <v>5.1698960617468578E-4</v>
      </c>
      <c r="GB55" s="7">
        <f t="shared" si="527"/>
        <v>4.9572571023097421E-4</v>
      </c>
      <c r="GC55" s="7">
        <f t="shared" si="528"/>
        <v>4.7533640299331209E-4</v>
      </c>
      <c r="GD55" s="7">
        <f t="shared" si="529"/>
        <v>4.5578571243631426E-4</v>
      </c>
      <c r="GE55" s="7">
        <f t="shared" si="530"/>
        <v>4.3703914607188019E-4</v>
      </c>
      <c r="GF55" s="7">
        <f t="shared" si="531"/>
        <v>4.1906363009553104E-4</v>
      </c>
      <c r="GG55" s="7">
        <f t="shared" si="532"/>
        <v>4.0182745103561017E-4</v>
      </c>
      <c r="GH55" s="7">
        <f t="shared" si="533"/>
        <v>3.8530019980251464E-4</v>
      </c>
      <c r="GI55" s="7">
        <f t="shared" si="534"/>
        <v>3.6945271803917259E-4</v>
      </c>
      <c r="GJ55" s="7">
        <f t="shared" si="535"/>
        <v>3.5425704667813132E-4</v>
      </c>
      <c r="GK55" s="7">
        <f t="shared" si="536"/>
        <v>3.3968637661451433E-4</v>
      </c>
      <c r="GL55" s="7">
        <f t="shared" si="537"/>
        <v>3.2571500140782196E-4</v>
      </c>
      <c r="GM55" s="7">
        <f t="shared" si="538"/>
        <v>3.1231827192908614E-4</v>
      </c>
      <c r="GN55" s="7">
        <f t="shared" si="539"/>
        <v>2.9947255287341953E-4</v>
      </c>
      <c r="GO55" s="7">
        <f t="shared" si="540"/>
        <v>2.8715518106121592E-4</v>
      </c>
      <c r="GP55" s="7">
        <f t="shared" si="541"/>
        <v>2.7534442545442143E-4</v>
      </c>
      <c r="GQ55" s="7">
        <f t="shared" si="542"/>
        <v>2.6401944881733865E-4</v>
      </c>
      <c r="GR55" s="7">
        <f t="shared" si="543"/>
        <v>2.5316027095434907E-4</v>
      </c>
      <c r="GS55" s="7">
        <f t="shared" si="544"/>
        <v>2.4274773345966754E-4</v>
      </c>
      <c r="GT55" s="7">
        <f t="shared" si="545"/>
        <v>2.3276346591693961E-4</v>
      </c>
      <c r="GU55" s="7">
        <f t="shared" si="546"/>
        <v>2.2318985348906593E-4</v>
      </c>
      <c r="GV55" s="7">
        <f t="shared" si="547"/>
        <v>2.1401000584106634E-4</v>
      </c>
      <c r="GW55" s="7">
        <f t="shared" si="548"/>
        <v>2.0520772734113933E-4</v>
      </c>
      <c r="GX55" s="7">
        <f t="shared" si="549"/>
        <v>1.9676748848737664E-4</v>
      </c>
      <c r="GY55" s="7">
        <f t="shared" si="550"/>
        <v>1.8867439850968969E-4</v>
      </c>
      <c r="GZ55" s="7">
        <f t="shared" si="551"/>
        <v>1.8091417909863199E-4</v>
      </c>
      <c r="HA55" s="7">
        <f t="shared" si="552"/>
        <v>1.7347313921475544E-4</v>
      </c>
      <c r="HB55" s="7">
        <f t="shared" si="553"/>
        <v>1.6633815093407422E-4</v>
      </c>
      <c r="HC55" s="7">
        <f t="shared" si="554"/>
        <v>1.5949662628698665E-4</v>
      </c>
      <c r="HD55" s="7">
        <f t="shared" si="555"/>
        <v>1.5293649504985636E-4</v>
      </c>
      <c r="HE55" s="7">
        <f t="shared" si="556"/>
        <v>1.4664618344997909E-4</v>
      </c>
      <c r="HF55" s="7">
        <f t="shared" si="557"/>
        <v>1.406145937464739E-4</v>
      </c>
      <c r="HG55" s="7">
        <f t="shared" si="558"/>
        <v>1.3483108465097161E-4</v>
      </c>
      <c r="HH55" s="7">
        <f t="shared" si="559"/>
        <v>1.2928545255362577E-4</v>
      </c>
      <c r="HI55" s="7">
        <f t="shared" si="560"/>
        <v>1.2396791352131128E-4</v>
      </c>
      <c r="HJ55" s="7">
        <f t="shared" si="561"/>
        <v>1.1886908603620684E-4</v>
      </c>
      <c r="HK55" s="7">
        <f t="shared" si="562"/>
        <v>1.1397997444438974E-4</v>
      </c>
      <c r="HL55" s="7">
        <f t="shared" si="563"/>
        <v>1.0929195308515017E-4</v>
      </c>
      <c r="HM55" s="7">
        <f t="shared" si="564"/>
        <v>1.047967510730952E-4</v>
      </c>
      <c r="HN55" s="7">
        <f t="shared" si="565"/>
        <v>1.0048643770616955E-4</v>
      </c>
      <c r="HO55" s="7">
        <f t="shared" si="566"/>
        <v>9.6353408473824227E-5</v>
      </c>
      <c r="HP55" s="7">
        <f t="shared" si="567"/>
        <v>9.2390371640707508E-5</v>
      </c>
      <c r="HQ55" s="7">
        <f t="shared" si="568"/>
        <v>8.8590335382134815E-5</v>
      </c>
      <c r="HR55" s="7">
        <f t="shared" si="569"/>
        <v>8.494659544871026E-5</v>
      </c>
      <c r="HS55" s="7">
        <f t="shared" si="570"/>
        <v>8.1452723338285189E-5</v>
      </c>
      <c r="HT55" s="7">
        <f t="shared" si="571"/>
        <v>7.810255495441244E-5</v>
      </c>
    </row>
    <row r="56" spans="1:228" x14ac:dyDescent="0.3">
      <c r="A56" s="7">
        <f t="shared" si="439"/>
        <v>34</v>
      </c>
      <c r="B56" s="188">
        <v>0</v>
      </c>
      <c r="C56" s="188">
        <f t="shared" si="422"/>
        <v>9.0945094805013213E-2</v>
      </c>
      <c r="D56" s="188">
        <f t="shared" si="423"/>
        <v>1.1015305297056971E-2</v>
      </c>
      <c r="E56" s="188">
        <f t="shared" si="424"/>
        <v>1.6269110006503631E-2</v>
      </c>
      <c r="F56" s="188">
        <f t="shared" si="425"/>
        <v>0.13478893133958628</v>
      </c>
      <c r="G56" s="188">
        <f t="shared" si="426"/>
        <v>2.8895798016051473E-2</v>
      </c>
      <c r="H56" s="188">
        <f t="shared" si="427"/>
        <v>4.1715666683342644E-4</v>
      </c>
      <c r="I56" s="188">
        <f t="shared" si="428"/>
        <v>0</v>
      </c>
      <c r="J56" s="188">
        <f t="shared" si="429"/>
        <v>1.2253539212689662E-2</v>
      </c>
      <c r="K56" s="188">
        <f t="shared" si="430"/>
        <v>2.1310502978590718E-3</v>
      </c>
      <c r="L56" s="188">
        <f t="shared" si="431"/>
        <v>1.4600483339169927E-2</v>
      </c>
      <c r="M56" s="188">
        <f t="shared" si="432"/>
        <v>7.2324615224166749E-4</v>
      </c>
      <c r="N56" s="188">
        <f t="shared" si="433"/>
        <v>4.4600179388236162E-3</v>
      </c>
      <c r="O56" s="188">
        <f t="shared" si="434"/>
        <v>2.410820507472225E-4</v>
      </c>
      <c r="P56" s="188">
        <f t="shared" si="435"/>
        <v>5.256174002101173E-2</v>
      </c>
      <c r="Q56" s="188">
        <f t="shared" si="436"/>
        <v>5.8339901378701685E-5</v>
      </c>
      <c r="R56" s="188">
        <f t="shared" si="307"/>
        <v>0.36936089504496666</v>
      </c>
      <c r="S56" s="188">
        <f t="shared" si="470"/>
        <v>3.6936089504496665E-2</v>
      </c>
      <c r="T56" s="188">
        <f t="shared" si="572"/>
        <v>3.6936089504496665E-2</v>
      </c>
      <c r="U56" s="188">
        <f t="shared" si="573"/>
        <v>0.29548871603597332</v>
      </c>
      <c r="V56" s="188">
        <f t="shared" si="437"/>
        <v>5.7892721336056302E-2</v>
      </c>
      <c r="W56" s="188">
        <f t="shared" si="438"/>
        <v>3.8110323742149378E-2</v>
      </c>
      <c r="Y56" s="7">
        <f t="shared" si="460"/>
        <v>0</v>
      </c>
      <c r="Z56" s="7">
        <f t="shared" si="460"/>
        <v>0</v>
      </c>
      <c r="AA56" s="7">
        <f t="shared" si="460"/>
        <v>0</v>
      </c>
      <c r="AB56" s="7">
        <f t="shared" si="460"/>
        <v>0</v>
      </c>
      <c r="AC56" s="7">
        <f t="shared" si="460"/>
        <v>0</v>
      </c>
      <c r="AD56" s="7">
        <f t="shared" si="460"/>
        <v>0</v>
      </c>
      <c r="AE56" s="7">
        <f t="shared" si="460"/>
        <v>0</v>
      </c>
      <c r="AF56" s="7">
        <f t="shared" si="460"/>
        <v>0</v>
      </c>
      <c r="AG56" s="7">
        <f t="shared" si="460"/>
        <v>0</v>
      </c>
      <c r="AH56" s="7">
        <f t="shared" si="460"/>
        <v>0</v>
      </c>
      <c r="AI56" s="7">
        <f t="shared" si="461"/>
        <v>0</v>
      </c>
      <c r="AJ56" s="7">
        <f t="shared" si="461"/>
        <v>0</v>
      </c>
      <c r="AK56" s="7">
        <f t="shared" si="461"/>
        <v>0</v>
      </c>
      <c r="AL56" s="7">
        <f t="shared" si="461"/>
        <v>0</v>
      </c>
      <c r="AM56" s="7">
        <f t="shared" si="461"/>
        <v>0</v>
      </c>
      <c r="AN56" s="7">
        <f t="shared" si="461"/>
        <v>0</v>
      </c>
      <c r="AO56" s="7">
        <f t="shared" si="461"/>
        <v>0</v>
      </c>
      <c r="AP56" s="7">
        <f t="shared" si="461"/>
        <v>0</v>
      </c>
      <c r="AQ56" s="7">
        <f t="shared" si="461"/>
        <v>0</v>
      </c>
      <c r="AR56" s="7">
        <f t="shared" si="461"/>
        <v>0</v>
      </c>
      <c r="AS56" s="7">
        <f t="shared" si="462"/>
        <v>0</v>
      </c>
      <c r="AT56" s="7">
        <f t="shared" si="462"/>
        <v>0</v>
      </c>
      <c r="AU56" s="7">
        <f t="shared" si="462"/>
        <v>0</v>
      </c>
      <c r="AV56" s="7">
        <f t="shared" si="462"/>
        <v>0</v>
      </c>
      <c r="AW56" s="7">
        <f t="shared" si="462"/>
        <v>0</v>
      </c>
      <c r="AX56" s="7">
        <f t="shared" si="462"/>
        <v>0</v>
      </c>
      <c r="AY56" s="7">
        <f t="shared" si="462"/>
        <v>0</v>
      </c>
      <c r="AZ56" s="7">
        <f t="shared" si="462"/>
        <v>0</v>
      </c>
      <c r="BA56" s="7">
        <f t="shared" si="462"/>
        <v>0</v>
      </c>
      <c r="BB56" s="7">
        <f t="shared" si="462"/>
        <v>0</v>
      </c>
      <c r="BC56" s="7">
        <f t="shared" si="463"/>
        <v>0</v>
      </c>
      <c r="BD56" s="7">
        <f t="shared" si="463"/>
        <v>0</v>
      </c>
      <c r="BE56" s="7">
        <f t="shared" si="463"/>
        <v>0</v>
      </c>
      <c r="BF56" s="7">
        <f t="shared" si="463"/>
        <v>0</v>
      </c>
      <c r="BG56" s="7">
        <f t="shared" si="463"/>
        <v>0</v>
      </c>
      <c r="BH56" s="7">
        <f t="shared" si="463"/>
        <v>1.2638308176854789E-3</v>
      </c>
      <c r="BI56" s="7">
        <f t="shared" si="463"/>
        <v>1.238805290779494E-3</v>
      </c>
      <c r="BJ56" s="7">
        <f t="shared" si="463"/>
        <v>1.2142753025074476E-3</v>
      </c>
      <c r="BK56" s="7">
        <f t="shared" si="463"/>
        <v>1.1902310405469642E-3</v>
      </c>
      <c r="BL56" s="7">
        <f t="shared" si="463"/>
        <v>1.1666628868726525E-3</v>
      </c>
      <c r="BM56" s="7">
        <f t="shared" si="464"/>
        <v>1.1435614139088002E-3</v>
      </c>
      <c r="BN56" s="7">
        <f t="shared" si="464"/>
        <v>1.1209173807581996E-3</v>
      </c>
      <c r="BO56" s="7">
        <f t="shared" si="464"/>
        <v>1.098721729505677E-3</v>
      </c>
      <c r="BP56" s="7">
        <f t="shared" si="464"/>
        <v>1.076965581594768E-3</v>
      </c>
      <c r="BQ56" s="7">
        <f t="shared" si="464"/>
        <v>1.0556402342762291E-3</v>
      </c>
      <c r="BR56" s="7">
        <f t="shared" si="464"/>
        <v>1.0347371571267881E-3</v>
      </c>
      <c r="BS56" s="7">
        <f t="shared" si="464"/>
        <v>1.0142479886368809E-3</v>
      </c>
      <c r="BT56" s="7">
        <f t="shared" si="464"/>
        <v>9.9416453286592485E-4</v>
      </c>
      <c r="BU56" s="7">
        <f t="shared" si="464"/>
        <v>9.7447875616380234E-4</v>
      </c>
      <c r="BV56" s="7">
        <f t="shared" si="464"/>
        <v>9.5518278395737672E-4</v>
      </c>
      <c r="BW56" s="7">
        <f t="shared" si="465"/>
        <v>9.3626889760047439E-4</v>
      </c>
      <c r="BX56" s="7">
        <f t="shared" si="465"/>
        <v>9.1772953128636857E-4</v>
      </c>
      <c r="BY56" s="7">
        <f t="shared" si="465"/>
        <v>8.9955726902132198E-4</v>
      </c>
      <c r="BZ56" s="7">
        <f t="shared" si="465"/>
        <v>8.8174484165814959E-4</v>
      </c>
      <c r="CA56" s="7">
        <f t="shared" si="465"/>
        <v>8.6428512398838999E-4</v>
      </c>
      <c r="CB56" s="7">
        <f t="shared" si="465"/>
        <v>8.4717113189219158E-4</v>
      </c>
      <c r="CC56" s="7">
        <f t="shared" si="465"/>
        <v>8.3039601954449933E-4</v>
      </c>
      <c r="CD56" s="7">
        <f t="shared" si="465"/>
        <v>8.1395307667673827E-4</v>
      </c>
      <c r="CE56" s="7">
        <f t="shared" si="465"/>
        <v>7.9783572589248609E-4</v>
      </c>
      <c r="CF56" s="7">
        <f t="shared" si="465"/>
        <v>7.8203752003654602E-4</v>
      </c>
      <c r="CG56" s="7">
        <f t="shared" si="466"/>
        <v>7.6655213961592601E-4</v>
      </c>
      <c r="CH56" s="7">
        <f t="shared" si="466"/>
        <v>7.5137339027199208E-4</v>
      </c>
      <c r="CI56" s="7">
        <f t="shared" si="466"/>
        <v>7.3649520030260077E-4</v>
      </c>
      <c r="CJ56" s="7">
        <f t="shared" si="466"/>
        <v>7.2191161823340132E-4</v>
      </c>
      <c r="CK56" s="7">
        <f t="shared" si="466"/>
        <v>7.0761681043711748E-4</v>
      </c>
      <c r="CL56" s="7">
        <f t="shared" si="466"/>
        <v>6.9360505880001555E-4</v>
      </c>
      <c r="CM56" s="7">
        <f t="shared" si="466"/>
        <v>6.7987075843463037E-4</v>
      </c>
      <c r="CN56" s="7">
        <f t="shared" si="466"/>
        <v>6.6640841543768583E-4</v>
      </c>
      <c r="CO56" s="7">
        <f t="shared" si="466"/>
        <v>6.5321264469247369E-4</v>
      </c>
      <c r="CP56" s="7">
        <f t="shared" si="466"/>
        <v>6.402781677147583E-4</v>
      </c>
      <c r="CQ56" s="7">
        <f t="shared" si="467"/>
        <v>6.2759981054128281E-4</v>
      </c>
      <c r="CR56" s="7">
        <f t="shared" si="467"/>
        <v>6.1517250166014321E-4</v>
      </c>
      <c r="CS56" s="7">
        <f t="shared" si="467"/>
        <v>6.029912699820674E-4</v>
      </c>
      <c r="CT56" s="7">
        <f t="shared" si="467"/>
        <v>5.9105124285198049E-4</v>
      </c>
      <c r="CU56" s="7">
        <f t="shared" si="467"/>
        <v>5.7934764409981799E-4</v>
      </c>
      <c r="CV56" s="7">
        <f t="shared" si="467"/>
        <v>5.6787579213003509E-4</v>
      </c>
      <c r="CW56" s="7">
        <f t="shared" si="467"/>
        <v>5.5663109804888079E-4</v>
      </c>
      <c r="CX56" s="7">
        <f t="shared" si="467"/>
        <v>5.4560906382880049E-4</v>
      </c>
      <c r="CY56" s="7">
        <f t="shared" si="467"/>
        <v>5.3480528050912869E-4</v>
      </c>
      <c r="CZ56" s="7">
        <f t="shared" si="467"/>
        <v>5.2421542643249638E-4</v>
      </c>
      <c r="DA56" s="7">
        <f t="shared" si="468"/>
        <v>5.1383526551606923E-4</v>
      </c>
      <c r="DB56" s="7">
        <f t="shared" si="468"/>
        <v>5.0366064555707228E-4</v>
      </c>
      <c r="DC56" s="7">
        <f t="shared" si="468"/>
        <v>4.936874965718632E-4</v>
      </c>
      <c r="DD56" s="7">
        <f t="shared" si="468"/>
        <v>4.8391182916787792E-4</v>
      </c>
      <c r="DE56" s="7">
        <f t="shared" si="468"/>
        <v>4.7432973294780001E-4</v>
      </c>
      <c r="DF56" s="7">
        <f t="shared" si="468"/>
        <v>4.649373749453802E-4</v>
      </c>
      <c r="DG56" s="7">
        <f t="shared" si="468"/>
        <v>4.5573099809218643E-4</v>
      </c>
      <c r="DH56" s="7">
        <f t="shared" si="468"/>
        <v>4.4670691971472804E-4</v>
      </c>
      <c r="DI56" s="7">
        <f t="shared" si="468"/>
        <v>4.3786153006132068E-4</v>
      </c>
      <c r="DJ56" s="7">
        <f t="shared" si="468"/>
        <v>4.2919129085817001E-4</v>
      </c>
      <c r="DK56" s="7">
        <f t="shared" si="469"/>
        <v>4.2069273389399513E-4</v>
      </c>
      <c r="DL56" s="7">
        <f t="shared" si="469"/>
        <v>4.1236245963268743E-4</v>
      </c>
      <c r="DM56" s="7">
        <f t="shared" si="469"/>
        <v>4.041971358534637E-4</v>
      </c>
      <c r="DN56" s="7">
        <f t="shared" si="469"/>
        <v>3.961934963179604E-4</v>
      </c>
      <c r="DO56" s="7">
        <f t="shared" si="469"/>
        <v>3.8834833946362767E-4</v>
      </c>
      <c r="DP56" s="7">
        <f t="shared" si="469"/>
        <v>3.8065852712313304E-4</v>
      </c>
      <c r="DQ56" s="7">
        <f t="shared" si="469"/>
        <v>3.7312098326899829E-4</v>
      </c>
      <c r="DR56" s="7">
        <f t="shared" si="469"/>
        <v>3.6573269278317936E-4</v>
      </c>
      <c r="DS56" s="7">
        <f t="shared" si="469"/>
        <v>3.5849070025098349E-4</v>
      </c>
      <c r="DT56" s="7">
        <f t="shared" si="469"/>
        <v>3.5139210877882353E-4</v>
      </c>
      <c r="DU56" s="7">
        <f t="shared" si="469"/>
        <v>3.4443407883546649E-4</v>
      </c>
      <c r="DX56" s="7">
        <f t="shared" si="471"/>
        <v>0</v>
      </c>
      <c r="DY56" s="7">
        <f t="shared" si="472"/>
        <v>0</v>
      </c>
      <c r="DZ56" s="7">
        <f t="shared" si="473"/>
        <v>0</v>
      </c>
      <c r="EA56" s="7">
        <f t="shared" si="474"/>
        <v>0</v>
      </c>
      <c r="EB56" s="7">
        <f t="shared" si="475"/>
        <v>0</v>
      </c>
      <c r="EC56" s="7">
        <f t="shared" si="476"/>
        <v>0</v>
      </c>
      <c r="ED56" s="7">
        <f t="shared" si="477"/>
        <v>0</v>
      </c>
      <c r="EE56" s="7">
        <f t="shared" si="478"/>
        <v>0</v>
      </c>
      <c r="EF56" s="7">
        <f t="shared" si="479"/>
        <v>0</v>
      </c>
      <c r="EG56" s="7">
        <f t="shared" si="480"/>
        <v>0</v>
      </c>
      <c r="EH56" s="7">
        <f t="shared" si="481"/>
        <v>0</v>
      </c>
      <c r="EI56" s="7">
        <f t="shared" si="482"/>
        <v>0</v>
      </c>
      <c r="EJ56" s="7">
        <f t="shared" si="483"/>
        <v>0</v>
      </c>
      <c r="EK56" s="7">
        <f t="shared" si="484"/>
        <v>0</v>
      </c>
      <c r="EL56" s="7">
        <f t="shared" si="485"/>
        <v>0</v>
      </c>
      <c r="EM56" s="7">
        <f t="shared" si="486"/>
        <v>0</v>
      </c>
      <c r="EN56" s="7">
        <f t="shared" si="487"/>
        <v>0</v>
      </c>
      <c r="EO56" s="7">
        <f t="shared" si="488"/>
        <v>0</v>
      </c>
      <c r="EP56" s="7">
        <f t="shared" si="489"/>
        <v>0</v>
      </c>
      <c r="EQ56" s="7">
        <f t="shared" si="490"/>
        <v>0</v>
      </c>
      <c r="ER56" s="7">
        <f t="shared" si="491"/>
        <v>0</v>
      </c>
      <c r="ES56" s="7">
        <f t="shared" si="492"/>
        <v>0</v>
      </c>
      <c r="ET56" s="7">
        <f t="shared" si="493"/>
        <v>0</v>
      </c>
      <c r="EU56" s="7">
        <f t="shared" si="494"/>
        <v>0</v>
      </c>
      <c r="EV56" s="7">
        <f t="shared" si="495"/>
        <v>0</v>
      </c>
      <c r="EW56" s="7">
        <f t="shared" si="496"/>
        <v>0</v>
      </c>
      <c r="EX56" s="7">
        <f t="shared" si="497"/>
        <v>0</v>
      </c>
      <c r="EY56" s="7">
        <f t="shared" si="498"/>
        <v>0</v>
      </c>
      <c r="EZ56" s="7">
        <f t="shared" si="499"/>
        <v>0</v>
      </c>
      <c r="FA56" s="7">
        <f t="shared" si="500"/>
        <v>0</v>
      </c>
      <c r="FB56" s="7">
        <f t="shared" si="501"/>
        <v>0</v>
      </c>
      <c r="FC56" s="7">
        <f t="shared" si="502"/>
        <v>0</v>
      </c>
      <c r="FD56" s="7">
        <f t="shared" si="503"/>
        <v>0</v>
      </c>
      <c r="FE56" s="7">
        <f t="shared" si="504"/>
        <v>0</v>
      </c>
      <c r="FF56" s="7">
        <f t="shared" si="505"/>
        <v>0</v>
      </c>
      <c r="FG56" s="7">
        <f t="shared" si="506"/>
        <v>1.2153515728914395E-3</v>
      </c>
      <c r="FH56" s="7">
        <f t="shared" si="507"/>
        <v>1.1653638960168365E-3</v>
      </c>
      <c r="FI56" s="7">
        <f t="shared" si="508"/>
        <v>1.1174322232607597E-3</v>
      </c>
      <c r="FJ56" s="7">
        <f t="shared" si="509"/>
        <v>1.0714719907226691E-3</v>
      </c>
      <c r="FK56" s="7">
        <f t="shared" si="510"/>
        <v>1.0274021126338098E-3</v>
      </c>
      <c r="FL56" s="7">
        <f t="shared" si="511"/>
        <v>9.8514483830088777E-4</v>
      </c>
      <c r="FM56" s="7">
        <f t="shared" si="512"/>
        <v>9.4462561493368865E-4</v>
      </c>
      <c r="FN56" s="7">
        <f t="shared" si="513"/>
        <v>9.0577295611461337E-4</v>
      </c>
      <c r="FO56" s="7">
        <f t="shared" si="514"/>
        <v>8.6851831567810722E-4</v>
      </c>
      <c r="FP56" s="7">
        <f t="shared" si="515"/>
        <v>8.3279596677745496E-4</v>
      </c>
      <c r="FQ56" s="7">
        <f t="shared" si="516"/>
        <v>7.9854288592554675E-4</v>
      </c>
      <c r="FR56" s="7">
        <f t="shared" si="517"/>
        <v>7.6569864180514721E-4</v>
      </c>
      <c r="FS56" s="7">
        <f t="shared" si="518"/>
        <v>7.3420528865235119E-4</v>
      </c>
      <c r="FT56" s="7">
        <f t="shared" si="519"/>
        <v>7.0400726402523775E-4</v>
      </c>
      <c r="FU56" s="7">
        <f t="shared" si="520"/>
        <v>6.7505129077731452E-4</v>
      </c>
      <c r="FV56" s="7">
        <f t="shared" si="521"/>
        <v>6.4728628306281587E-4</v>
      </c>
      <c r="FW56" s="7">
        <f t="shared" si="522"/>
        <v>6.2066325620802271E-4</v>
      </c>
      <c r="FX56" s="7">
        <f t="shared" si="523"/>
        <v>5.9513524028958977E-4</v>
      </c>
      <c r="FY56" s="7">
        <f t="shared" si="524"/>
        <v>5.7065719726743104E-4</v>
      </c>
      <c r="FZ56" s="7">
        <f t="shared" si="525"/>
        <v>5.4718594152593203E-4</v>
      </c>
      <c r="GA56" s="7">
        <f t="shared" si="526"/>
        <v>5.24680063683317E-4</v>
      </c>
      <c r="GB56" s="7">
        <f t="shared" si="527"/>
        <v>5.0309985753478213E-4</v>
      </c>
      <c r="GC56" s="7">
        <f t="shared" si="528"/>
        <v>4.8240725000042283E-4</v>
      </c>
      <c r="GD56" s="7">
        <f t="shared" si="529"/>
        <v>4.6256573395448E-4</v>
      </c>
      <c r="GE56" s="7">
        <f t="shared" si="530"/>
        <v>4.4354030381728543E-4</v>
      </c>
      <c r="GF56" s="7">
        <f t="shared" si="531"/>
        <v>4.2529739379633163E-4</v>
      </c>
      <c r="GG56" s="7">
        <f t="shared" si="532"/>
        <v>4.078048186675393E-4</v>
      </c>
      <c r="GH56" s="7">
        <f t="shared" si="533"/>
        <v>3.9103171699214476E-4</v>
      </c>
      <c r="GI56" s="7">
        <f t="shared" si="534"/>
        <v>3.7494849666913811E-4</v>
      </c>
      <c r="GJ56" s="7">
        <f t="shared" si="535"/>
        <v>3.5952678272712036E-4</v>
      </c>
      <c r="GK56" s="7">
        <f t="shared" si="536"/>
        <v>3.4473936726348703E-4</v>
      </c>
      <c r="GL56" s="7">
        <f t="shared" si="537"/>
        <v>3.3056016144263512E-4</v>
      </c>
      <c r="GM56" s="7">
        <f t="shared" si="538"/>
        <v>3.1696414946850488E-4</v>
      </c>
      <c r="GN56" s="7">
        <f t="shared" si="539"/>
        <v>3.0392734445021082E-4</v>
      </c>
      <c r="GO56" s="7">
        <f t="shared" si="540"/>
        <v>2.9142674608295075E-4</v>
      </c>
      <c r="GP56" s="7">
        <f t="shared" si="541"/>
        <v>2.7944030006951057E-4</v>
      </c>
      <c r="GQ56" s="7">
        <f t="shared" si="542"/>
        <v>2.6794685921076208E-4</v>
      </c>
      <c r="GR56" s="7">
        <f t="shared" si="543"/>
        <v>2.5692614609651053E-4</v>
      </c>
      <c r="GS56" s="7">
        <f t="shared" si="544"/>
        <v>2.4635871733089446E-4</v>
      </c>
      <c r="GT56" s="7">
        <f t="shared" si="545"/>
        <v>2.362259292291936E-4</v>
      </c>
      <c r="GU56" s="7">
        <f t="shared" si="546"/>
        <v>2.2650990492552837E-4</v>
      </c>
      <c r="GV56" s="7">
        <f t="shared" si="547"/>
        <v>2.1719350283343482E-4</v>
      </c>
      <c r="GW56" s="7">
        <f t="shared" si="548"/>
        <v>2.0826028640366564E-4</v>
      </c>
      <c r="GX56" s="7">
        <f t="shared" si="549"/>
        <v>1.9969449512584556E-4</v>
      </c>
      <c r="GY56" s="7">
        <f t="shared" si="550"/>
        <v>1.9148101672285278E-4</v>
      </c>
      <c r="GZ56" s="7">
        <f t="shared" si="551"/>
        <v>1.8360536048883804E-4</v>
      </c>
      <c r="HA56" s="7">
        <f t="shared" si="552"/>
        <v>1.7605363172386437E-4</v>
      </c>
      <c r="HB56" s="7">
        <f t="shared" si="553"/>
        <v>1.6881250722004988E-4</v>
      </c>
      <c r="HC56" s="7">
        <f t="shared" si="554"/>
        <v>1.6186921175598176E-4</v>
      </c>
      <c r="HD56" s="7">
        <f t="shared" si="555"/>
        <v>1.5521149555789739E-4</v>
      </c>
      <c r="HE56" s="7">
        <f t="shared" si="556"/>
        <v>1.488276126879301E-4</v>
      </c>
      <c r="HF56" s="7">
        <f t="shared" si="557"/>
        <v>1.4270630032120073E-4</v>
      </c>
      <c r="HG56" s="7">
        <f t="shared" si="558"/>
        <v>1.3683675887530094E-4</v>
      </c>
      <c r="HH56" s="7">
        <f t="shared" si="559"/>
        <v>1.3120863295701092E-4</v>
      </c>
      <c r="HI56" s="7">
        <f t="shared" si="560"/>
        <v>1.2581199309270327E-4</v>
      </c>
      <c r="HJ56" s="7">
        <f t="shared" si="561"/>
        <v>1.2063731821018906E-4</v>
      </c>
      <c r="HK56" s="7">
        <f t="shared" si="562"/>
        <v>1.1567547884105538E-4</v>
      </c>
      <c r="HL56" s="7">
        <f t="shared" si="563"/>
        <v>1.1091772101394013E-4</v>
      </c>
      <c r="HM56" s="7">
        <f t="shared" si="564"/>
        <v>1.063556508102376E-4</v>
      </c>
      <c r="HN56" s="7">
        <f t="shared" si="565"/>
        <v>1.0198121955505534E-4</v>
      </c>
      <c r="HO56" s="7">
        <f t="shared" si="566"/>
        <v>9.7786709617271711E-5</v>
      </c>
      <c r="HP56" s="7">
        <f t="shared" si="567"/>
        <v>9.3764720793617411E-5</v>
      </c>
      <c r="HQ56" s="7">
        <f t="shared" si="568"/>
        <v>8.9908157252816895E-5</v>
      </c>
      <c r="HR56" s="7">
        <f t="shared" si="569"/>
        <v>8.6210215016684283E-5</v>
      </c>
      <c r="HS56" s="7">
        <f t="shared" si="570"/>
        <v>8.2664369956154626E-5</v>
      </c>
      <c r="HT56" s="7">
        <f t="shared" si="571"/>
        <v>7.9264366281021402E-5</v>
      </c>
    </row>
    <row r="57" spans="1:228" x14ac:dyDescent="0.3">
      <c r="A57" s="7">
        <f t="shared" si="439"/>
        <v>35</v>
      </c>
      <c r="B57" s="188">
        <v>0</v>
      </c>
      <c r="C57" s="188">
        <f t="shared" si="422"/>
        <v>9.0316891147666112E-2</v>
      </c>
      <c r="D57" s="188">
        <f t="shared" si="423"/>
        <v>1.0906768870323625E-2</v>
      </c>
      <c r="E57" s="188">
        <f t="shared" si="424"/>
        <v>1.5355995025331387E-2</v>
      </c>
      <c r="F57" s="188">
        <f t="shared" si="425"/>
        <v>0.13171034789307468</v>
      </c>
      <c r="G57" s="188">
        <f t="shared" si="426"/>
        <v>2.8598398131578058E-2</v>
      </c>
      <c r="H57" s="188">
        <f t="shared" si="427"/>
        <v>3.9374346218798428E-4</v>
      </c>
      <c r="I57" s="188">
        <f t="shared" si="428"/>
        <v>0</v>
      </c>
      <c r="J57" s="188">
        <f t="shared" si="429"/>
        <v>1.1973667990279515E-2</v>
      </c>
      <c r="K57" s="188">
        <f t="shared" si="430"/>
        <v>2.0823770417877419E-3</v>
      </c>
      <c r="L57" s="188">
        <f t="shared" si="431"/>
        <v>1.3781021176579452E-2</v>
      </c>
      <c r="M57" s="188">
        <f t="shared" si="432"/>
        <v>6.4433906993202898E-4</v>
      </c>
      <c r="N57" s="188">
        <f t="shared" si="433"/>
        <v>3.9734242645808448E-3</v>
      </c>
      <c r="O57" s="188">
        <f t="shared" si="434"/>
        <v>2.1477968997734299E-4</v>
      </c>
      <c r="P57" s="188">
        <f t="shared" si="435"/>
        <v>4.961167623568602E-2</v>
      </c>
      <c r="Q57" s="188">
        <f t="shared" si="436"/>
        <v>4.4687383101234812E-5</v>
      </c>
      <c r="R57" s="188">
        <f t="shared" si="307"/>
        <v>0.35960811738208615</v>
      </c>
      <c r="S57" s="188">
        <f t="shared" si="470"/>
        <v>3.5960811738208615E-2</v>
      </c>
      <c r="T57" s="188">
        <f t="shared" si="572"/>
        <v>3.5960811738208615E-2</v>
      </c>
      <c r="U57" s="188">
        <f t="shared" si="573"/>
        <v>0.28768649390566892</v>
      </c>
      <c r="V57" s="188">
        <f t="shared" si="437"/>
        <v>5.8010199465405574E-2</v>
      </c>
      <c r="W57" s="188">
        <f t="shared" si="438"/>
        <v>3.7758189337072562E-2</v>
      </c>
      <c r="Y57" s="7">
        <f t="shared" si="460"/>
        <v>0</v>
      </c>
      <c r="Z57" s="7">
        <f t="shared" si="460"/>
        <v>0</v>
      </c>
      <c r="AA57" s="7">
        <f t="shared" si="460"/>
        <v>0</v>
      </c>
      <c r="AB57" s="7">
        <f t="shared" si="460"/>
        <v>0</v>
      </c>
      <c r="AC57" s="7">
        <f t="shared" si="460"/>
        <v>0</v>
      </c>
      <c r="AD57" s="7">
        <f t="shared" si="460"/>
        <v>0</v>
      </c>
      <c r="AE57" s="7">
        <f t="shared" si="460"/>
        <v>0</v>
      </c>
      <c r="AF57" s="7">
        <f t="shared" si="460"/>
        <v>0</v>
      </c>
      <c r="AG57" s="7">
        <f t="shared" si="460"/>
        <v>0</v>
      </c>
      <c r="AH57" s="7">
        <f t="shared" si="460"/>
        <v>0</v>
      </c>
      <c r="AI57" s="7">
        <f t="shared" si="461"/>
        <v>0</v>
      </c>
      <c r="AJ57" s="7">
        <f t="shared" si="461"/>
        <v>0</v>
      </c>
      <c r="AK57" s="7">
        <f t="shared" si="461"/>
        <v>0</v>
      </c>
      <c r="AL57" s="7">
        <f t="shared" si="461"/>
        <v>0</v>
      </c>
      <c r="AM57" s="7">
        <f t="shared" si="461"/>
        <v>0</v>
      </c>
      <c r="AN57" s="7">
        <f t="shared" si="461"/>
        <v>0</v>
      </c>
      <c r="AO57" s="7">
        <f t="shared" si="461"/>
        <v>0</v>
      </c>
      <c r="AP57" s="7">
        <f t="shared" si="461"/>
        <v>0</v>
      </c>
      <c r="AQ57" s="7">
        <f t="shared" si="461"/>
        <v>0</v>
      </c>
      <c r="AR57" s="7">
        <f t="shared" si="461"/>
        <v>0</v>
      </c>
      <c r="AS57" s="7">
        <f t="shared" si="462"/>
        <v>0</v>
      </c>
      <c r="AT57" s="7">
        <f t="shared" si="462"/>
        <v>0</v>
      </c>
      <c r="AU57" s="7">
        <f t="shared" si="462"/>
        <v>0</v>
      </c>
      <c r="AV57" s="7">
        <f t="shared" si="462"/>
        <v>0</v>
      </c>
      <c r="AW57" s="7">
        <f t="shared" si="462"/>
        <v>0</v>
      </c>
      <c r="AX57" s="7">
        <f t="shared" si="462"/>
        <v>0</v>
      </c>
      <c r="AY57" s="7">
        <f t="shared" si="462"/>
        <v>0</v>
      </c>
      <c r="AZ57" s="7">
        <f t="shared" si="462"/>
        <v>0</v>
      </c>
      <c r="BA57" s="7">
        <f t="shared" si="462"/>
        <v>0</v>
      </c>
      <c r="BB57" s="7">
        <f t="shared" si="462"/>
        <v>0</v>
      </c>
      <c r="BC57" s="7">
        <f t="shared" si="463"/>
        <v>0</v>
      </c>
      <c r="BD57" s="7">
        <f t="shared" si="463"/>
        <v>0</v>
      </c>
      <c r="BE57" s="7">
        <f t="shared" si="463"/>
        <v>0</v>
      </c>
      <c r="BF57" s="7">
        <f t="shared" si="463"/>
        <v>0</v>
      </c>
      <c r="BG57" s="7">
        <f t="shared" si="463"/>
        <v>0</v>
      </c>
      <c r="BH57" s="7">
        <f t="shared" si="463"/>
        <v>0</v>
      </c>
      <c r="BI57" s="7">
        <f t="shared" si="463"/>
        <v>1.2304600382290279E-3</v>
      </c>
      <c r="BJ57" s="7">
        <f t="shared" si="463"/>
        <v>1.2060952970290686E-3</v>
      </c>
      <c r="BK57" s="7">
        <f t="shared" si="463"/>
        <v>1.1822130100294084E-3</v>
      </c>
      <c r="BL57" s="7">
        <f t="shared" si="463"/>
        <v>1.1588036239968168E-3</v>
      </c>
      <c r="BM57" s="7">
        <f t="shared" si="464"/>
        <v>1.1358577748647393E-3</v>
      </c>
      <c r="BN57" s="7">
        <f t="shared" si="464"/>
        <v>1.1133662839875778E-3</v>
      </c>
      <c r="BO57" s="7">
        <f t="shared" si="464"/>
        <v>1.0913201544690925E-3</v>
      </c>
      <c r="BP57" s="7">
        <f t="shared" si="464"/>
        <v>1.0697105675635339E-3</v>
      </c>
      <c r="BQ57" s="7">
        <f t="shared" si="464"/>
        <v>1.0485288791479922E-3</v>
      </c>
      <c r="BR57" s="7">
        <f t="shared" si="464"/>
        <v>1.0277666162646806E-3</v>
      </c>
      <c r="BS57" s="7">
        <f t="shared" si="464"/>
        <v>1.0074154737316091E-3</v>
      </c>
      <c r="BT57" s="7">
        <f t="shared" si="464"/>
        <v>9.8746731082041922E-4</v>
      </c>
      <c r="BU57" s="7">
        <f t="shared" si="464"/>
        <v>9.6791414799997301E-4</v>
      </c>
      <c r="BV57" s="7">
        <f t="shared" si="464"/>
        <v>9.4874816374440488E-4</v>
      </c>
      <c r="BW57" s="7">
        <f t="shared" si="465"/>
        <v>9.2996169140448638E-4</v>
      </c>
      <c r="BX57" s="7">
        <f t="shared" si="465"/>
        <v>9.1154721614078449E-4</v>
      </c>
      <c r="BY57" s="7">
        <f t="shared" si="465"/>
        <v>8.9349737191766804E-4</v>
      </c>
      <c r="BZ57" s="7">
        <f t="shared" si="465"/>
        <v>8.7580493855676409E-4</v>
      </c>
      <c r="CA57" s="7">
        <f t="shared" si="465"/>
        <v>8.5846283884884634E-4</v>
      </c>
      <c r="CB57" s="7">
        <f t="shared" si="465"/>
        <v>8.4146413572278684E-4</v>
      </c>
      <c r="CC57" s="7">
        <f t="shared" si="465"/>
        <v>8.2480202947069815E-4</v>
      </c>
      <c r="CD57" s="7">
        <f t="shared" si="465"/>
        <v>8.084698550278888E-4</v>
      </c>
      <c r="CE57" s="7">
        <f t="shared" si="465"/>
        <v>7.9246107930685075E-4</v>
      </c>
      <c r="CF57" s="7">
        <f t="shared" si="465"/>
        <v>7.7676929858381009E-4</v>
      </c>
      <c r="CG57" s="7">
        <f t="shared" si="466"/>
        <v>7.6138823593726874E-4</v>
      </c>
      <c r="CH57" s="7">
        <f t="shared" si="466"/>
        <v>7.4631173873708012E-4</v>
      </c>
      <c r="CI57" s="7">
        <f t="shared" si="466"/>
        <v>7.3153377618335026E-4</v>
      </c>
      <c r="CJ57" s="7">
        <f t="shared" si="466"/>
        <v>7.1704843689399621E-4</v>
      </c>
      <c r="CK57" s="7">
        <f t="shared" si="466"/>
        <v>7.028499265401768E-4</v>
      </c>
      <c r="CL57" s="7">
        <f t="shared" si="466"/>
        <v>6.8893256552843621E-4</v>
      </c>
      <c r="CM57" s="7">
        <f t="shared" si="466"/>
        <v>6.7529078672878785E-4</v>
      </c>
      <c r="CN57" s="7">
        <f t="shared" si="466"/>
        <v>6.6191913324783395E-4</v>
      </c>
      <c r="CO57" s="7">
        <f t="shared" si="466"/>
        <v>6.4881225624588781E-4</v>
      </c>
      <c r="CP57" s="7">
        <f t="shared" si="466"/>
        <v>6.3596491279737885E-4</v>
      </c>
      <c r="CQ57" s="7">
        <f t="shared" si="467"/>
        <v>6.2337196379363578E-4</v>
      </c>
      <c r="CR57" s="7">
        <f t="shared" si="467"/>
        <v>6.1102837188714511E-4</v>
      </c>
      <c r="CS57" s="7">
        <f t="shared" si="467"/>
        <v>5.9892919947657306E-4</v>
      </c>
      <c r="CT57" s="7">
        <f t="shared" si="467"/>
        <v>5.870696067316112E-4</v>
      </c>
      <c r="CU57" s="7">
        <f t="shared" si="467"/>
        <v>5.7544484965704637E-4</v>
      </c>
      <c r="CV57" s="7">
        <f t="shared" si="467"/>
        <v>5.6405027819504011E-4</v>
      </c>
      <c r="CW57" s="7">
        <f t="shared" si="467"/>
        <v>5.5288133436508376E-4</v>
      </c>
      <c r="CX57" s="7">
        <f t="shared" si="467"/>
        <v>5.4193355044072141E-4</v>
      </c>
      <c r="CY57" s="7">
        <f t="shared" si="467"/>
        <v>5.3120254716241958E-4</v>
      </c>
      <c r="CZ57" s="7">
        <f t="shared" si="467"/>
        <v>5.2068403198577058E-4</v>
      </c>
      <c r="DA57" s="7">
        <f t="shared" si="468"/>
        <v>5.1037379736446574E-4</v>
      </c>
      <c r="DB57" s="7">
        <f t="shared" si="468"/>
        <v>5.0026771906718133E-4</v>
      </c>
      <c r="DC57" s="7">
        <f t="shared" si="468"/>
        <v>4.9036175452784464E-4</v>
      </c>
      <c r="DD57" s="7">
        <f t="shared" si="468"/>
        <v>4.8065194122856331E-4</v>
      </c>
      <c r="DE57" s="7">
        <f t="shared" si="468"/>
        <v>4.7113439511455843E-4</v>
      </c>
      <c r="DF57" s="7">
        <f t="shared" si="468"/>
        <v>4.6180530904047168E-4</v>
      </c>
      <c r="DG57" s="7">
        <f t="shared" si="468"/>
        <v>4.5266095124748559E-4</v>
      </c>
      <c r="DH57" s="7">
        <f t="shared" si="468"/>
        <v>4.4369766387055852E-4</v>
      </c>
      <c r="DI57" s="7">
        <f t="shared" si="468"/>
        <v>4.3491186147523155E-4</v>
      </c>
      <c r="DJ57" s="7">
        <f t="shared" si="468"/>
        <v>4.2630002962339034E-4</v>
      </c>
      <c r="DK57" s="7">
        <f t="shared" si="469"/>
        <v>4.1785872346747528E-4</v>
      </c>
      <c r="DL57" s="7">
        <f t="shared" si="469"/>
        <v>4.095845663724767E-4</v>
      </c>
      <c r="DM57" s="7">
        <f t="shared" si="469"/>
        <v>4.0147424856522583E-4</v>
      </c>
      <c r="DN57" s="7">
        <f t="shared" si="469"/>
        <v>3.9352452581045406E-4</v>
      </c>
      <c r="DO57" s="7">
        <f t="shared" si="469"/>
        <v>3.8573221811308186E-4</v>
      </c>
      <c r="DP57" s="7">
        <f t="shared" si="469"/>
        <v>3.7809420844611295E-4</v>
      </c>
      <c r="DQ57" s="7">
        <f t="shared" si="469"/>
        <v>3.7060744150385134E-4</v>
      </c>
      <c r="DR57" s="7">
        <f t="shared" si="469"/>
        <v>3.6326892247968577E-4</v>
      </c>
      <c r="DS57" s="7">
        <f t="shared" si="469"/>
        <v>3.5607571586815785E-4</v>
      </c>
      <c r="DT57" s="7">
        <f t="shared" si="469"/>
        <v>3.4902494429072534E-4</v>
      </c>
      <c r="DU57" s="7">
        <f t="shared" si="469"/>
        <v>3.4211378734473299E-4</v>
      </c>
      <c r="DX57" s="7">
        <f t="shared" si="471"/>
        <v>0</v>
      </c>
      <c r="DY57" s="7">
        <f t="shared" si="472"/>
        <v>0</v>
      </c>
      <c r="DZ57" s="7">
        <f t="shared" si="473"/>
        <v>0</v>
      </c>
      <c r="EA57" s="7">
        <f t="shared" si="474"/>
        <v>0</v>
      </c>
      <c r="EB57" s="7">
        <f t="shared" si="475"/>
        <v>0</v>
      </c>
      <c r="EC57" s="7">
        <f t="shared" si="476"/>
        <v>0</v>
      </c>
      <c r="ED57" s="7">
        <f t="shared" si="477"/>
        <v>0</v>
      </c>
      <c r="EE57" s="7">
        <f t="shared" si="478"/>
        <v>0</v>
      </c>
      <c r="EF57" s="7">
        <f t="shared" si="479"/>
        <v>0</v>
      </c>
      <c r="EG57" s="7">
        <f t="shared" si="480"/>
        <v>0</v>
      </c>
      <c r="EH57" s="7">
        <f t="shared" si="481"/>
        <v>0</v>
      </c>
      <c r="EI57" s="7">
        <f t="shared" si="482"/>
        <v>0</v>
      </c>
      <c r="EJ57" s="7">
        <f t="shared" si="483"/>
        <v>0</v>
      </c>
      <c r="EK57" s="7">
        <f t="shared" si="484"/>
        <v>0</v>
      </c>
      <c r="EL57" s="7">
        <f t="shared" si="485"/>
        <v>0</v>
      </c>
      <c r="EM57" s="7">
        <f t="shared" si="486"/>
        <v>0</v>
      </c>
      <c r="EN57" s="7">
        <f t="shared" si="487"/>
        <v>0</v>
      </c>
      <c r="EO57" s="7">
        <f t="shared" si="488"/>
        <v>0</v>
      </c>
      <c r="EP57" s="7">
        <f t="shared" si="489"/>
        <v>0</v>
      </c>
      <c r="EQ57" s="7">
        <f t="shared" si="490"/>
        <v>0</v>
      </c>
      <c r="ER57" s="7">
        <f t="shared" si="491"/>
        <v>0</v>
      </c>
      <c r="ES57" s="7">
        <f t="shared" si="492"/>
        <v>0</v>
      </c>
      <c r="ET57" s="7">
        <f t="shared" si="493"/>
        <v>0</v>
      </c>
      <c r="EU57" s="7">
        <f t="shared" si="494"/>
        <v>0</v>
      </c>
      <c r="EV57" s="7">
        <f t="shared" si="495"/>
        <v>0</v>
      </c>
      <c r="EW57" s="7">
        <f t="shared" si="496"/>
        <v>0</v>
      </c>
      <c r="EX57" s="7">
        <f t="shared" si="497"/>
        <v>0</v>
      </c>
      <c r="EY57" s="7">
        <f t="shared" si="498"/>
        <v>0</v>
      </c>
      <c r="EZ57" s="7">
        <f t="shared" si="499"/>
        <v>0</v>
      </c>
      <c r="FA57" s="7">
        <f t="shared" si="500"/>
        <v>0</v>
      </c>
      <c r="FB57" s="7">
        <f t="shared" si="501"/>
        <v>0</v>
      </c>
      <c r="FC57" s="7">
        <f t="shared" si="502"/>
        <v>0</v>
      </c>
      <c r="FD57" s="7">
        <f t="shared" si="503"/>
        <v>0</v>
      </c>
      <c r="FE57" s="7">
        <f t="shared" si="504"/>
        <v>0</v>
      </c>
      <c r="FF57" s="7">
        <f t="shared" si="505"/>
        <v>0</v>
      </c>
      <c r="FG57" s="7">
        <f t="shared" si="506"/>
        <v>0</v>
      </c>
      <c r="FH57" s="7">
        <f t="shared" si="507"/>
        <v>1.1832608620672759E-3</v>
      </c>
      <c r="FI57" s="7">
        <f t="shared" si="508"/>
        <v>1.1345930831704555E-3</v>
      </c>
      <c r="FJ57" s="7">
        <f t="shared" si="509"/>
        <v>1.0879270206987134E-3</v>
      </c>
      <c r="FK57" s="7">
        <f t="shared" si="510"/>
        <v>1.0431803436162532E-3</v>
      </c>
      <c r="FL57" s="7">
        <f t="shared" si="511"/>
        <v>1.0002741071808464E-3</v>
      </c>
      <c r="FM57" s="7">
        <f t="shared" si="512"/>
        <v>9.5913261366483565E-4</v>
      </c>
      <c r="FN57" s="7">
        <f t="shared" si="513"/>
        <v>9.1968327880471523E-4</v>
      </c>
      <c r="FO57" s="7">
        <f t="shared" si="514"/>
        <v>8.818565037436594E-4</v>
      </c>
      <c r="FP57" s="7">
        <f t="shared" si="515"/>
        <v>8.4558555224109838E-4</v>
      </c>
      <c r="FQ57" s="7">
        <f t="shared" si="516"/>
        <v>8.1080643293268955E-4</v>
      </c>
      <c r="FR57" s="7">
        <f t="shared" si="517"/>
        <v>7.7745778643292535E-4</v>
      </c>
      <c r="FS57" s="7">
        <f t="shared" si="518"/>
        <v>7.4548077708130834E-4</v>
      </c>
      <c r="FT57" s="7">
        <f t="shared" si="519"/>
        <v>7.1481898914095955E-4</v>
      </c>
      <c r="FU57" s="7">
        <f t="shared" si="520"/>
        <v>6.8541832726663721E-4</v>
      </c>
      <c r="FV57" s="7">
        <f t="shared" si="521"/>
        <v>6.5722692106651951E-4</v>
      </c>
      <c r="FW57" s="7">
        <f t="shared" si="522"/>
        <v>6.3019503358938296E-4</v>
      </c>
      <c r="FX57" s="7">
        <f t="shared" si="523"/>
        <v>6.0427497357572256E-4</v>
      </c>
      <c r="FY57" s="7">
        <f t="shared" si="524"/>
        <v>5.7942101131799623E-4</v>
      </c>
      <c r="FZ57" s="7">
        <f t="shared" si="525"/>
        <v>5.5558929798157333E-4</v>
      </c>
      <c r="GA57" s="7">
        <f t="shared" si="526"/>
        <v>5.3273778824401328E-4</v>
      </c>
      <c r="GB57" s="7">
        <f t="shared" si="527"/>
        <v>5.10826166116206E-4</v>
      </c>
      <c r="GC57" s="7">
        <f t="shared" si="528"/>
        <v>4.8981577381453274E-4</v>
      </c>
      <c r="GD57" s="7">
        <f t="shared" si="529"/>
        <v>4.6966954355848081E-4</v>
      </c>
      <c r="GE57" s="7">
        <f t="shared" si="530"/>
        <v>4.5035193217349837E-4</v>
      </c>
      <c r="GF57" s="7">
        <f t="shared" si="531"/>
        <v>4.318288583835997E-4</v>
      </c>
      <c r="GG57" s="7">
        <f t="shared" si="532"/>
        <v>4.1406764268314683E-4</v>
      </c>
      <c r="GH57" s="7">
        <f t="shared" si="533"/>
        <v>3.9703694968175617E-4</v>
      </c>
      <c r="GI57" s="7">
        <f t="shared" si="534"/>
        <v>3.8070673282051361E-4</v>
      </c>
      <c r="GJ57" s="7">
        <f t="shared" si="535"/>
        <v>3.6504818136207182E-4</v>
      </c>
      <c r="GK57" s="7">
        <f t="shared" si="536"/>
        <v>3.5003366956103522E-4</v>
      </c>
      <c r="GL57" s="7">
        <f t="shared" si="537"/>
        <v>3.356367079249732E-4</v>
      </c>
      <c r="GM57" s="7">
        <f t="shared" si="538"/>
        <v>3.2183189648008831E-4</v>
      </c>
      <c r="GN57" s="7">
        <f t="shared" si="539"/>
        <v>3.0859487995908914E-4</v>
      </c>
      <c r="GO57" s="7">
        <f t="shared" si="540"/>
        <v>2.9590230483216533E-4</v>
      </c>
      <c r="GP57" s="7">
        <f t="shared" si="541"/>
        <v>2.8373177810530996E-4</v>
      </c>
      <c r="GQ57" s="7">
        <f t="shared" si="542"/>
        <v>2.7206182781327792E-4</v>
      </c>
      <c r="GR57" s="7">
        <f t="shared" si="543"/>
        <v>2.6087186513746804E-4</v>
      </c>
      <c r="GS57" s="7">
        <f t="shared" si="544"/>
        <v>2.5014214808189946E-4</v>
      </c>
      <c r="GT57" s="7">
        <f t="shared" si="545"/>
        <v>2.3985374664322017E-4</v>
      </c>
      <c r="GU57" s="7">
        <f t="shared" si="546"/>
        <v>2.2998850941327294E-4</v>
      </c>
      <c r="GV57" s="7">
        <f t="shared" si="547"/>
        <v>2.2052903155529802E-4</v>
      </c>
      <c r="GW57" s="7">
        <f t="shared" si="548"/>
        <v>2.1145862409729027E-4</v>
      </c>
      <c r="GX57" s="7">
        <f t="shared" si="549"/>
        <v>2.027612844883289E-4</v>
      </c>
      <c r="GY57" s="7">
        <f t="shared" si="550"/>
        <v>1.9442166836591894E-4</v>
      </c>
      <c r="GZ57" s="7">
        <f t="shared" si="551"/>
        <v>1.864250624845652E-4</v>
      </c>
      <c r="HA57" s="7">
        <f t="shared" si="552"/>
        <v>1.7875735875778673E-4</v>
      </c>
      <c r="HB57" s="7">
        <f t="shared" si="553"/>
        <v>1.7140502936779616E-4</v>
      </c>
      <c r="HC57" s="7">
        <f t="shared" si="554"/>
        <v>1.6435510289891805E-4</v>
      </c>
      <c r="HD57" s="7">
        <f t="shared" si="555"/>
        <v>1.5759514145265518E-4</v>
      </c>
      <c r="HE57" s="7">
        <f t="shared" si="556"/>
        <v>1.5111321870399532E-4</v>
      </c>
      <c r="HF57" s="7">
        <f t="shared" si="557"/>
        <v>1.4489789886030369E-4</v>
      </c>
      <c r="HG57" s="7">
        <f t="shared" si="558"/>
        <v>1.3893821648559195E-4</v>
      </c>
      <c r="HH57" s="7">
        <f t="shared" si="559"/>
        <v>1.3322365715467204E-4</v>
      </c>
      <c r="HI57" s="7">
        <f t="shared" si="560"/>
        <v>1.2774413890296539E-4</v>
      </c>
      <c r="HJ57" s="7">
        <f t="shared" si="561"/>
        <v>1.2248999443930598E-4</v>
      </c>
      <c r="HK57" s="7">
        <f t="shared" si="562"/>
        <v>1.1745195409034388E-4</v>
      </c>
      <c r="HL57" s="7">
        <f t="shared" si="563"/>
        <v>1.1262112944641601E-4</v>
      </c>
      <c r="HM57" s="7">
        <f t="shared" si="564"/>
        <v>1.0798899768011057E-4</v>
      </c>
      <c r="HN57" s="7">
        <f t="shared" si="565"/>
        <v>1.0354738650977092E-4</v>
      </c>
      <c r="HO57" s="7">
        <f t="shared" si="566"/>
        <v>9.9288459781477325E-5</v>
      </c>
      <c r="HP57" s="7">
        <f t="shared" si="567"/>
        <v>9.5204703644046518E-5</v>
      </c>
      <c r="HQ57" s="7">
        <f t="shared" si="568"/>
        <v>9.1288913292634157E-5</v>
      </c>
      <c r="HR57" s="7">
        <f t="shared" si="569"/>
        <v>8.7534180257609341E-5</v>
      </c>
      <c r="HS57" s="7">
        <f t="shared" si="570"/>
        <v>8.3933880216205517E-5</v>
      </c>
      <c r="HT57" s="7">
        <f t="shared" si="571"/>
        <v>8.0481661305510031E-5</v>
      </c>
    </row>
    <row r="58" spans="1:228" x14ac:dyDescent="0.3">
      <c r="A58" s="7">
        <f t="shared" si="439"/>
        <v>36</v>
      </c>
      <c r="B58" s="188">
        <v>0</v>
      </c>
      <c r="C58" s="188">
        <f t="shared" si="422"/>
        <v>8.9693026809951809E-2</v>
      </c>
      <c r="D58" s="188">
        <f t="shared" si="423"/>
        <v>1.0799301878854511E-2</v>
      </c>
      <c r="E58" s="188">
        <f t="shared" si="424"/>
        <v>1.4494129250078232E-2</v>
      </c>
      <c r="F58" s="188">
        <f t="shared" si="425"/>
        <v>0.12870207938966152</v>
      </c>
      <c r="G58" s="188">
        <f t="shared" si="426"/>
        <v>2.8304059131293958E-2</v>
      </c>
      <c r="H58" s="188">
        <f t="shared" si="427"/>
        <v>3.7164433974559572E-4</v>
      </c>
      <c r="I58" s="188">
        <f t="shared" si="428"/>
        <v>0</v>
      </c>
      <c r="J58" s="188">
        <f t="shared" si="429"/>
        <v>1.1700189035423775E-2</v>
      </c>
      <c r="K58" s="188">
        <f t="shared" si="430"/>
        <v>2.034815484421526E-3</v>
      </c>
      <c r="L58" s="188">
        <f t="shared" si="431"/>
        <v>1.3007551891095851E-2</v>
      </c>
      <c r="M58" s="188">
        <f t="shared" si="432"/>
        <v>5.7404085145018699E-4</v>
      </c>
      <c r="N58" s="188">
        <f t="shared" si="433"/>
        <v>3.5399185839428199E-3</v>
      </c>
      <c r="O58" s="188">
        <f t="shared" si="434"/>
        <v>1.9134695048339566E-4</v>
      </c>
      <c r="P58" s="188">
        <f t="shared" si="435"/>
        <v>4.6827186807945058E-2</v>
      </c>
      <c r="Q58" s="188">
        <f t="shared" si="436"/>
        <v>3.4229783754237908E-5</v>
      </c>
      <c r="R58" s="188">
        <f t="shared" si="307"/>
        <v>0.35027352018810243</v>
      </c>
      <c r="S58" s="188">
        <f t="shared" si="470"/>
        <v>3.5027352018810243E-2</v>
      </c>
      <c r="T58" s="188">
        <f t="shared" si="572"/>
        <v>3.5027352018810243E-2</v>
      </c>
      <c r="U58" s="188">
        <f t="shared" si="573"/>
        <v>0.28021881615048194</v>
      </c>
      <c r="V58" s="188">
        <f t="shared" si="437"/>
        <v>5.8091980592479789E-2</v>
      </c>
      <c r="W58" s="188">
        <f t="shared" si="438"/>
        <v>3.7388447586520379E-2</v>
      </c>
      <c r="Y58" s="7">
        <f t="shared" si="460"/>
        <v>0</v>
      </c>
      <c r="Z58" s="7">
        <f t="shared" si="460"/>
        <v>0</v>
      </c>
      <c r="AA58" s="7">
        <f t="shared" si="460"/>
        <v>0</v>
      </c>
      <c r="AB58" s="7">
        <f t="shared" si="460"/>
        <v>0</v>
      </c>
      <c r="AC58" s="7">
        <f t="shared" si="460"/>
        <v>0</v>
      </c>
      <c r="AD58" s="7">
        <f t="shared" si="460"/>
        <v>0</v>
      </c>
      <c r="AE58" s="7">
        <f t="shared" si="460"/>
        <v>0</v>
      </c>
      <c r="AF58" s="7">
        <f t="shared" si="460"/>
        <v>0</v>
      </c>
      <c r="AG58" s="7">
        <f t="shared" si="460"/>
        <v>0</v>
      </c>
      <c r="AH58" s="7">
        <f t="shared" si="460"/>
        <v>0</v>
      </c>
      <c r="AI58" s="7">
        <f t="shared" si="461"/>
        <v>0</v>
      </c>
      <c r="AJ58" s="7">
        <f t="shared" si="461"/>
        <v>0</v>
      </c>
      <c r="AK58" s="7">
        <f t="shared" si="461"/>
        <v>0</v>
      </c>
      <c r="AL58" s="7">
        <f t="shared" si="461"/>
        <v>0</v>
      </c>
      <c r="AM58" s="7">
        <f t="shared" si="461"/>
        <v>0</v>
      </c>
      <c r="AN58" s="7">
        <f t="shared" si="461"/>
        <v>0</v>
      </c>
      <c r="AO58" s="7">
        <f t="shared" si="461"/>
        <v>0</v>
      </c>
      <c r="AP58" s="7">
        <f t="shared" si="461"/>
        <v>0</v>
      </c>
      <c r="AQ58" s="7">
        <f t="shared" si="461"/>
        <v>0</v>
      </c>
      <c r="AR58" s="7">
        <f t="shared" si="461"/>
        <v>0</v>
      </c>
      <c r="AS58" s="7">
        <f t="shared" si="462"/>
        <v>0</v>
      </c>
      <c r="AT58" s="7">
        <f t="shared" si="462"/>
        <v>0</v>
      </c>
      <c r="AU58" s="7">
        <f t="shared" si="462"/>
        <v>0</v>
      </c>
      <c r="AV58" s="7">
        <f t="shared" si="462"/>
        <v>0</v>
      </c>
      <c r="AW58" s="7">
        <f t="shared" si="462"/>
        <v>0</v>
      </c>
      <c r="AX58" s="7">
        <f t="shared" si="462"/>
        <v>0</v>
      </c>
      <c r="AY58" s="7">
        <f t="shared" si="462"/>
        <v>0</v>
      </c>
      <c r="AZ58" s="7">
        <f t="shared" si="462"/>
        <v>0</v>
      </c>
      <c r="BA58" s="7">
        <f t="shared" si="462"/>
        <v>0</v>
      </c>
      <c r="BB58" s="7">
        <f t="shared" si="462"/>
        <v>0</v>
      </c>
      <c r="BC58" s="7">
        <f t="shared" si="463"/>
        <v>0</v>
      </c>
      <c r="BD58" s="7">
        <f t="shared" si="463"/>
        <v>0</v>
      </c>
      <c r="BE58" s="7">
        <f t="shared" si="463"/>
        <v>0</v>
      </c>
      <c r="BF58" s="7">
        <f t="shared" si="463"/>
        <v>0</v>
      </c>
      <c r="BG58" s="7">
        <f t="shared" si="463"/>
        <v>0</v>
      </c>
      <c r="BH58" s="7">
        <f t="shared" si="463"/>
        <v>0</v>
      </c>
      <c r="BI58" s="7">
        <f t="shared" si="463"/>
        <v>0</v>
      </c>
      <c r="BJ58" s="7">
        <f t="shared" si="463"/>
        <v>1.1985201340250359E-3</v>
      </c>
      <c r="BK58" s="7">
        <f t="shared" si="463"/>
        <v>1.1747878453027705E-3</v>
      </c>
      <c r="BL58" s="7">
        <f t="shared" si="463"/>
        <v>1.1515254873826759E-3</v>
      </c>
      <c r="BM58" s="7">
        <f t="shared" si="464"/>
        <v>1.1287237550114185E-3</v>
      </c>
      <c r="BN58" s="7">
        <f t="shared" si="464"/>
        <v>1.1063735271920111E-3</v>
      </c>
      <c r="BO58" s="7">
        <f t="shared" si="464"/>
        <v>1.0844658635353218E-3</v>
      </c>
      <c r="BP58" s="7">
        <f t="shared" si="464"/>
        <v>1.0629920006837838E-3</v>
      </c>
      <c r="BQ58" s="7">
        <f t="shared" si="464"/>
        <v>1.0419433488059445E-3</v>
      </c>
      <c r="BR58" s="7">
        <f t="shared" si="464"/>
        <v>1.0213114881603845E-3</v>
      </c>
      <c r="BS58" s="7">
        <f t="shared" si="464"/>
        <v>1.0010881657277562E-3</v>
      </c>
      <c r="BT58" s="7">
        <f t="shared" si="464"/>
        <v>9.8126529190943612E-4</v>
      </c>
      <c r="BU58" s="7">
        <f t="shared" si="464"/>
        <v>9.6183493729159488E-4</v>
      </c>
      <c r="BV58" s="7">
        <f t="shared" si="464"/>
        <v>9.427893294733159E-4</v>
      </c>
      <c r="BW58" s="7">
        <f t="shared" si="465"/>
        <v>9.2412084995750277E-4</v>
      </c>
      <c r="BX58" s="7">
        <f t="shared" si="465"/>
        <v>9.0582203110345589E-4</v>
      </c>
      <c r="BY58" s="7">
        <f t="shared" si="465"/>
        <v>8.8788555313963852E-4</v>
      </c>
      <c r="BZ58" s="7">
        <f t="shared" si="465"/>
        <v>8.7030424123571318E-4</v>
      </c>
      <c r="CA58" s="7">
        <f t="shared" si="465"/>
        <v>8.5307106263248183E-4</v>
      </c>
      <c r="CB58" s="7">
        <f t="shared" si="465"/>
        <v>8.361791238287445E-4</v>
      </c>
      <c r="CC58" s="7">
        <f t="shared" si="465"/>
        <v>8.1962166782373726E-4</v>
      </c>
      <c r="CD58" s="7">
        <f t="shared" si="465"/>
        <v>8.0339207141430415E-4</v>
      </c>
      <c r="CE58" s="7">
        <f t="shared" si="465"/>
        <v>7.8748384254545838E-4</v>
      </c>
      <c r="CF58" s="7">
        <f t="shared" si="465"/>
        <v>7.7189061771357323E-4</v>
      </c>
      <c r="CG58" s="7">
        <f t="shared" si="466"/>
        <v>7.5660615942077199E-4</v>
      </c>
      <c r="CH58" s="7">
        <f t="shared" si="466"/>
        <v>7.4162435367995932E-4</v>
      </c>
      <c r="CI58" s="7">
        <f t="shared" si="466"/>
        <v>7.2693920756907457E-4</v>
      </c>
      <c r="CJ58" s="7">
        <f t="shared" si="466"/>
        <v>7.1254484683387729E-4</v>
      </c>
      <c r="CK58" s="7">
        <f t="shared" si="466"/>
        <v>6.9843551353812713E-4</v>
      </c>
      <c r="CL58" s="7">
        <f t="shared" si="466"/>
        <v>6.8460556376039364E-4</v>
      </c>
      <c r="CM58" s="7">
        <f t="shared" si="466"/>
        <v>6.7104946533636564E-4</v>
      </c>
      <c r="CN58" s="7">
        <f t="shared" si="466"/>
        <v>6.5776179564590851E-4</v>
      </c>
      <c r="CO58" s="7">
        <f t="shared" si="466"/>
        <v>6.4473723944398975E-4</v>
      </c>
      <c r="CP58" s="7">
        <f t="shared" si="466"/>
        <v>6.3197058673446194E-4</v>
      </c>
      <c r="CQ58" s="7">
        <f t="shared" si="467"/>
        <v>6.1945673068600855E-4</v>
      </c>
      <c r="CR58" s="7">
        <f t="shared" si="467"/>
        <v>6.071906655893643E-4</v>
      </c>
      <c r="CS58" s="7">
        <f t="shared" si="467"/>
        <v>5.951674848549373E-4</v>
      </c>
      <c r="CT58" s="7">
        <f t="shared" si="467"/>
        <v>5.8338237905013451E-4</v>
      </c>
      <c r="CU58" s="7">
        <f t="shared" si="467"/>
        <v>5.7183063397547786E-4</v>
      </c>
      <c r="CV58" s="7">
        <f t="shared" si="467"/>
        <v>5.6050762877892651E-4</v>
      </c>
      <c r="CW58" s="7">
        <f t="shared" si="467"/>
        <v>5.4940883410741707E-4</v>
      </c>
      <c r="CX58" s="7">
        <f t="shared" si="467"/>
        <v>5.385298102951007E-4</v>
      </c>
      <c r="CY58" s="7">
        <f t="shared" si="467"/>
        <v>5.278662055873941E-4</v>
      </c>
      <c r="CZ58" s="7">
        <f t="shared" si="467"/>
        <v>5.1741375440023953E-4</v>
      </c>
      <c r="DA58" s="7">
        <f t="shared" si="468"/>
        <v>5.0716827561377985E-4</v>
      </c>
      <c r="DB58" s="7">
        <f t="shared" si="468"/>
        <v>4.9712567089990308E-4</v>
      </c>
      <c r="DC58" s="7">
        <f t="shared" si="468"/>
        <v>4.8728192308281689E-4</v>
      </c>
      <c r="DD58" s="7">
        <f t="shared" si="468"/>
        <v>4.7763309453213856E-4</v>
      </c>
      <c r="DE58" s="7">
        <f t="shared" si="468"/>
        <v>4.6817532558779943E-4</v>
      </c>
      <c r="DF58" s="7">
        <f t="shared" si="468"/>
        <v>4.5890483301612331E-4</v>
      </c>
      <c r="DG58" s="7">
        <f t="shared" si="468"/>
        <v>4.4981790849646293E-4</v>
      </c>
      <c r="DH58" s="7">
        <f t="shared" si="468"/>
        <v>4.4091091713785159E-4</v>
      </c>
      <c r="DI58" s="7">
        <f t="shared" si="468"/>
        <v>4.3218029602498615E-4</v>
      </c>
      <c r="DJ58" s="7">
        <f t="shared" si="468"/>
        <v>4.2362255279301554E-4</v>
      </c>
      <c r="DK58" s="7">
        <f t="shared" si="469"/>
        <v>4.1523426423053183E-4</v>
      </c>
      <c r="DL58" s="7">
        <f t="shared" si="469"/>
        <v>4.0701207491027167E-4</v>
      </c>
      <c r="DM58" s="7">
        <f t="shared" si="469"/>
        <v>3.9895269584688098E-4</v>
      </c>
      <c r="DN58" s="7">
        <f t="shared" si="469"/>
        <v>3.9105290318126765E-4</v>
      </c>
      <c r="DO58" s="7">
        <f t="shared" si="469"/>
        <v>3.83309536891027E-4</v>
      </c>
      <c r="DP58" s="7">
        <f t="shared" si="469"/>
        <v>3.7571949952641611E-4</v>
      </c>
      <c r="DQ58" s="7">
        <f t="shared" si="469"/>
        <v>3.6827975497126931E-4</v>
      </c>
      <c r="DR58" s="7">
        <f t="shared" si="469"/>
        <v>3.6098732722857866E-4</v>
      </c>
      <c r="DS58" s="7">
        <f t="shared" si="469"/>
        <v>3.5383929923000411E-4</v>
      </c>
      <c r="DT58" s="7">
        <f t="shared" si="469"/>
        <v>3.4683281166903753E-4</v>
      </c>
      <c r="DU58" s="7">
        <f t="shared" si="469"/>
        <v>3.3996506185724601E-4</v>
      </c>
      <c r="DX58" s="7">
        <f t="shared" si="471"/>
        <v>0</v>
      </c>
      <c r="DY58" s="7">
        <f t="shared" si="472"/>
        <v>0</v>
      </c>
      <c r="DZ58" s="7">
        <f t="shared" si="473"/>
        <v>0</v>
      </c>
      <c r="EA58" s="7">
        <f t="shared" si="474"/>
        <v>0</v>
      </c>
      <c r="EB58" s="7">
        <f t="shared" si="475"/>
        <v>0</v>
      </c>
      <c r="EC58" s="7">
        <f t="shared" si="476"/>
        <v>0</v>
      </c>
      <c r="ED58" s="7">
        <f t="shared" si="477"/>
        <v>0</v>
      </c>
      <c r="EE58" s="7">
        <f t="shared" si="478"/>
        <v>0</v>
      </c>
      <c r="EF58" s="7">
        <f t="shared" si="479"/>
        <v>0</v>
      </c>
      <c r="EG58" s="7">
        <f t="shared" si="480"/>
        <v>0</v>
      </c>
      <c r="EH58" s="7">
        <f t="shared" si="481"/>
        <v>0</v>
      </c>
      <c r="EI58" s="7">
        <f t="shared" si="482"/>
        <v>0</v>
      </c>
      <c r="EJ58" s="7">
        <f t="shared" si="483"/>
        <v>0</v>
      </c>
      <c r="EK58" s="7">
        <f t="shared" si="484"/>
        <v>0</v>
      </c>
      <c r="EL58" s="7">
        <f t="shared" si="485"/>
        <v>0</v>
      </c>
      <c r="EM58" s="7">
        <f t="shared" si="486"/>
        <v>0</v>
      </c>
      <c r="EN58" s="7">
        <f t="shared" si="487"/>
        <v>0</v>
      </c>
      <c r="EO58" s="7">
        <f t="shared" si="488"/>
        <v>0</v>
      </c>
      <c r="EP58" s="7">
        <f t="shared" si="489"/>
        <v>0</v>
      </c>
      <c r="EQ58" s="7">
        <f t="shared" si="490"/>
        <v>0</v>
      </c>
      <c r="ER58" s="7">
        <f t="shared" si="491"/>
        <v>0</v>
      </c>
      <c r="ES58" s="7">
        <f t="shared" si="492"/>
        <v>0</v>
      </c>
      <c r="ET58" s="7">
        <f t="shared" si="493"/>
        <v>0</v>
      </c>
      <c r="EU58" s="7">
        <f t="shared" si="494"/>
        <v>0</v>
      </c>
      <c r="EV58" s="7">
        <f t="shared" si="495"/>
        <v>0</v>
      </c>
      <c r="EW58" s="7">
        <f t="shared" si="496"/>
        <v>0</v>
      </c>
      <c r="EX58" s="7">
        <f t="shared" si="497"/>
        <v>0</v>
      </c>
      <c r="EY58" s="7">
        <f t="shared" si="498"/>
        <v>0</v>
      </c>
      <c r="EZ58" s="7">
        <f t="shared" si="499"/>
        <v>0</v>
      </c>
      <c r="FA58" s="7">
        <f t="shared" si="500"/>
        <v>0</v>
      </c>
      <c r="FB58" s="7">
        <f t="shared" si="501"/>
        <v>0</v>
      </c>
      <c r="FC58" s="7">
        <f t="shared" si="502"/>
        <v>0</v>
      </c>
      <c r="FD58" s="7">
        <f t="shared" si="503"/>
        <v>0</v>
      </c>
      <c r="FE58" s="7">
        <f t="shared" si="504"/>
        <v>0</v>
      </c>
      <c r="FF58" s="7">
        <f t="shared" si="505"/>
        <v>0</v>
      </c>
      <c r="FG58" s="7">
        <f t="shared" si="506"/>
        <v>0</v>
      </c>
      <c r="FH58" s="7">
        <f t="shared" si="507"/>
        <v>0</v>
      </c>
      <c r="FI58" s="7">
        <f t="shared" si="508"/>
        <v>1.1525461395987941E-3</v>
      </c>
      <c r="FJ58" s="7">
        <f t="shared" si="509"/>
        <v>1.1051416639767579E-3</v>
      </c>
      <c r="FK58" s="7">
        <f t="shared" si="510"/>
        <v>1.0596869448389044E-3</v>
      </c>
      <c r="FL58" s="7">
        <f t="shared" si="511"/>
        <v>1.0161017882732075E-3</v>
      </c>
      <c r="FM58" s="7">
        <f t="shared" si="512"/>
        <v>9.7430929876084053E-4</v>
      </c>
      <c r="FN58" s="7">
        <f t="shared" si="513"/>
        <v>9.3423574351253784E-4</v>
      </c>
      <c r="FO58" s="7">
        <f t="shared" si="514"/>
        <v>8.9581042238483981E-4</v>
      </c>
      <c r="FP58" s="7">
        <f t="shared" si="515"/>
        <v>8.589655431466951E-4</v>
      </c>
      <c r="FQ58" s="7">
        <f t="shared" si="516"/>
        <v>8.2363610187639392E-4</v>
      </c>
      <c r="FR58" s="7">
        <f t="shared" si="517"/>
        <v>7.897597682777986E-4</v>
      </c>
      <c r="FS58" s="7">
        <f t="shared" si="518"/>
        <v>7.572767757135074E-4</v>
      </c>
      <c r="FT58" s="7">
        <f t="shared" si="519"/>
        <v>7.2612981576104915E-4</v>
      </c>
      <c r="FU58" s="7">
        <f t="shared" si="520"/>
        <v>6.9626393710593606E-4</v>
      </c>
      <c r="FV58" s="7">
        <f t="shared" si="521"/>
        <v>6.6762644859330307E-4</v>
      </c>
      <c r="FW58" s="7">
        <f t="shared" si="522"/>
        <v>6.4016682626704736E-4</v>
      </c>
      <c r="FX58" s="7">
        <f t="shared" si="523"/>
        <v>6.1383662423246735E-4</v>
      </c>
      <c r="FY58" s="7">
        <f t="shared" si="524"/>
        <v>5.8858938918514194E-4</v>
      </c>
      <c r="FZ58" s="7">
        <f t="shared" si="525"/>
        <v>5.6438057845524905E-4</v>
      </c>
      <c r="GA58" s="7">
        <f t="shared" si="526"/>
        <v>5.4116748142275578E-4</v>
      </c>
      <c r="GB58" s="7">
        <f t="shared" si="527"/>
        <v>5.1890914416480327E-4</v>
      </c>
      <c r="GC58" s="7">
        <f t="shared" si="528"/>
        <v>4.9756629720235893E-4</v>
      </c>
      <c r="GD58" s="7">
        <f t="shared" si="529"/>
        <v>4.771012862186922E-4</v>
      </c>
      <c r="GE58" s="7">
        <f t="shared" si="530"/>
        <v>4.5747800562736569E-4</v>
      </c>
      <c r="GF58" s="7">
        <f t="shared" si="531"/>
        <v>4.386618348726489E-4</v>
      </c>
      <c r="GG58" s="7">
        <f t="shared" si="532"/>
        <v>4.2061957734986307E-4</v>
      </c>
      <c r="GH58" s="7">
        <f t="shared" si="533"/>
        <v>4.0331940183795253E-4</v>
      </c>
      <c r="GI58" s="7">
        <f t="shared" si="534"/>
        <v>3.8673078634098447E-4</v>
      </c>
      <c r="GJ58" s="7">
        <f t="shared" si="535"/>
        <v>3.7082446423940366E-4</v>
      </c>
      <c r="GK58" s="7">
        <f t="shared" si="536"/>
        <v>3.5557237265614462E-4</v>
      </c>
      <c r="GL58" s="7">
        <f t="shared" si="537"/>
        <v>3.4094760294643597E-4</v>
      </c>
      <c r="GM58" s="7">
        <f t="shared" si="538"/>
        <v>3.2692435322396541E-4</v>
      </c>
      <c r="GN58" s="7">
        <f t="shared" si="539"/>
        <v>3.1347788283966335E-4</v>
      </c>
      <c r="GO58" s="7">
        <f t="shared" si="540"/>
        <v>3.0058446873279532E-4</v>
      </c>
      <c r="GP58" s="7">
        <f t="shared" si="541"/>
        <v>2.8822136357731356E-4</v>
      </c>
      <c r="GQ58" s="7">
        <f t="shared" si="542"/>
        <v>2.7636675564968015E-4</v>
      </c>
      <c r="GR58" s="7">
        <f t="shared" si="543"/>
        <v>2.6499973034733673E-4</v>
      </c>
      <c r="GS58" s="7">
        <f t="shared" si="544"/>
        <v>2.541002332899195E-4</v>
      </c>
      <c r="GT58" s="7">
        <f t="shared" si="545"/>
        <v>2.4364903493812292E-4</v>
      </c>
      <c r="GU58" s="7">
        <f t="shared" si="546"/>
        <v>2.3362769666781489E-4</v>
      </c>
      <c r="GV58" s="7">
        <f t="shared" si="547"/>
        <v>2.2401853823952273E-4</v>
      </c>
      <c r="GW58" s="7">
        <f t="shared" si="548"/>
        <v>2.1480460660590011E-4</v>
      </c>
      <c r="GX58" s="7">
        <f t="shared" si="549"/>
        <v>2.0596964600215744E-4</v>
      </c>
      <c r="GY58" s="7">
        <f t="shared" si="550"/>
        <v>1.9749806926668169E-4</v>
      </c>
      <c r="GZ58" s="7">
        <f t="shared" si="551"/>
        <v>1.8937493034123235E-4</v>
      </c>
      <c r="HA58" s="7">
        <f t="shared" si="552"/>
        <v>1.8158589790222713E-4</v>
      </c>
      <c r="HB58" s="7">
        <f t="shared" si="553"/>
        <v>1.7411723007656609E-4</v>
      </c>
      <c r="HC58" s="7">
        <f t="shared" si="554"/>
        <v>1.6695575019740603E-4</v>
      </c>
      <c r="HD58" s="7">
        <f t="shared" si="555"/>
        <v>1.6008882355710035E-4</v>
      </c>
      <c r="HE58" s="7">
        <f t="shared" si="556"/>
        <v>1.535043351163055E-4</v>
      </c>
      <c r="HF58" s="7">
        <f t="shared" si="557"/>
        <v>1.4719066812989522E-4</v>
      </c>
      <c r="HG58" s="7">
        <f t="shared" si="558"/>
        <v>1.4113668365203178E-4</v>
      </c>
      <c r="HH58" s="7">
        <f t="shared" si="559"/>
        <v>1.3533170088415045E-4</v>
      </c>
      <c r="HI58" s="7">
        <f t="shared" si="560"/>
        <v>1.2976547833128656E-4</v>
      </c>
      <c r="HJ58" s="7">
        <f t="shared" si="561"/>
        <v>1.2442819573340531E-4</v>
      </c>
      <c r="HK58" s="7">
        <f t="shared" si="562"/>
        <v>1.1931043673991913E-4</v>
      </c>
      <c r="HL58" s="7">
        <f t="shared" si="563"/>
        <v>1.144031722968152E-4</v>
      </c>
      <c r="HM58" s="7">
        <f t="shared" si="564"/>
        <v>1.0969774471704181E-4</v>
      </c>
      <c r="HN58" s="7">
        <f t="shared" si="565"/>
        <v>1.0518585240612658E-4</v>
      </c>
      <c r="HO58" s="7">
        <f t="shared" si="566"/>
        <v>1.0085953521599307E-4</v>
      </c>
      <c r="HP58" s="7">
        <f t="shared" si="567"/>
        <v>9.6711160401201127E-5</v>
      </c>
      <c r="HQ58" s="7">
        <f t="shared" si="568"/>
        <v>9.2733409152811439E-5</v>
      </c>
      <c r="HR58" s="7">
        <f t="shared" si="569"/>
        <v>8.8919263686093611E-5</v>
      </c>
      <c r="HS58" s="7">
        <f t="shared" si="570"/>
        <v>8.5261994859352121E-5</v>
      </c>
      <c r="HT58" s="7">
        <f t="shared" si="571"/>
        <v>8.1755150301958629E-5</v>
      </c>
    </row>
    <row r="59" spans="1:228" x14ac:dyDescent="0.3">
      <c r="A59" s="7">
        <f t="shared" si="439"/>
        <v>37</v>
      </c>
      <c r="B59" s="188">
        <v>0</v>
      </c>
      <c r="C59" s="188">
        <f t="shared" si="422"/>
        <v>8.9073471817995478E-2</v>
      </c>
      <c r="D59" s="188">
        <f t="shared" si="423"/>
        <v>1.0692893785248786E-2</v>
      </c>
      <c r="E59" s="188">
        <f t="shared" si="424"/>
        <v>1.3680636283837257E-2</v>
      </c>
      <c r="F59" s="188">
        <f t="shared" si="425"/>
        <v>0.12576251983382206</v>
      </c>
      <c r="G59" s="188">
        <f t="shared" si="426"/>
        <v>2.8012749512120055E-2</v>
      </c>
      <c r="H59" s="188">
        <f t="shared" si="427"/>
        <v>3.5078554573941687E-4</v>
      </c>
      <c r="I59" s="188">
        <f t="shared" si="428"/>
        <v>0</v>
      </c>
      <c r="J59" s="188">
        <f t="shared" si="429"/>
        <v>1.1432956348529278E-2</v>
      </c>
      <c r="K59" s="188">
        <f t="shared" si="430"/>
        <v>1.988340234526831E-3</v>
      </c>
      <c r="L59" s="188">
        <f t="shared" si="431"/>
        <v>1.2277494100879591E-2</v>
      </c>
      <c r="M59" s="188">
        <f t="shared" si="432"/>
        <v>5.1141225871716124E-4</v>
      </c>
      <c r="N59" s="188">
        <f t="shared" si="433"/>
        <v>3.1537089287558269E-3</v>
      </c>
      <c r="O59" s="188">
        <f t="shared" si="434"/>
        <v>1.7047075290572039E-4</v>
      </c>
      <c r="P59" s="188">
        <f t="shared" si="435"/>
        <v>4.4198978763166523E-2</v>
      </c>
      <c r="Q59" s="188">
        <f t="shared" si="436"/>
        <v>2.6219438565188967E-5</v>
      </c>
      <c r="R59" s="188">
        <f t="shared" si="307"/>
        <v>0.34133263760480914</v>
      </c>
      <c r="S59" s="188">
        <f t="shared" si="470"/>
        <v>3.4133263760480918E-2</v>
      </c>
      <c r="T59" s="188">
        <f t="shared" si="572"/>
        <v>3.4133263760480918E-2</v>
      </c>
      <c r="U59" s="188">
        <f t="shared" si="573"/>
        <v>0.27306611008384735</v>
      </c>
      <c r="V59" s="188">
        <f t="shared" si="437"/>
        <v>5.8140202440535506E-2</v>
      </c>
      <c r="W59" s="188">
        <f t="shared" si="438"/>
        <v>3.700319867283141E-2</v>
      </c>
      <c r="Y59" s="7">
        <f t="shared" si="460"/>
        <v>0</v>
      </c>
      <c r="Z59" s="7">
        <f t="shared" si="460"/>
        <v>0</v>
      </c>
      <c r="AA59" s="7">
        <f t="shared" si="460"/>
        <v>0</v>
      </c>
      <c r="AB59" s="7">
        <f t="shared" si="460"/>
        <v>0</v>
      </c>
      <c r="AC59" s="7">
        <f t="shared" si="460"/>
        <v>0</v>
      </c>
      <c r="AD59" s="7">
        <f t="shared" si="460"/>
        <v>0</v>
      </c>
      <c r="AE59" s="7">
        <f t="shared" si="460"/>
        <v>0</v>
      </c>
      <c r="AF59" s="7">
        <f t="shared" si="460"/>
        <v>0</v>
      </c>
      <c r="AG59" s="7">
        <f t="shared" si="460"/>
        <v>0</v>
      </c>
      <c r="AH59" s="7">
        <f t="shared" si="460"/>
        <v>0</v>
      </c>
      <c r="AI59" s="7">
        <f t="shared" si="461"/>
        <v>0</v>
      </c>
      <c r="AJ59" s="7">
        <f t="shared" si="461"/>
        <v>0</v>
      </c>
      <c r="AK59" s="7">
        <f t="shared" si="461"/>
        <v>0</v>
      </c>
      <c r="AL59" s="7">
        <f t="shared" si="461"/>
        <v>0</v>
      </c>
      <c r="AM59" s="7">
        <f t="shared" si="461"/>
        <v>0</v>
      </c>
      <c r="AN59" s="7">
        <f t="shared" si="461"/>
        <v>0</v>
      </c>
      <c r="AO59" s="7">
        <f t="shared" si="461"/>
        <v>0</v>
      </c>
      <c r="AP59" s="7">
        <f t="shared" si="461"/>
        <v>0</v>
      </c>
      <c r="AQ59" s="7">
        <f t="shared" si="461"/>
        <v>0</v>
      </c>
      <c r="AR59" s="7">
        <f t="shared" si="461"/>
        <v>0</v>
      </c>
      <c r="AS59" s="7">
        <f t="shared" si="462"/>
        <v>0</v>
      </c>
      <c r="AT59" s="7">
        <f t="shared" si="462"/>
        <v>0</v>
      </c>
      <c r="AU59" s="7">
        <f t="shared" si="462"/>
        <v>0</v>
      </c>
      <c r="AV59" s="7">
        <f t="shared" si="462"/>
        <v>0</v>
      </c>
      <c r="AW59" s="7">
        <f t="shared" si="462"/>
        <v>0</v>
      </c>
      <c r="AX59" s="7">
        <f t="shared" si="462"/>
        <v>0</v>
      </c>
      <c r="AY59" s="7">
        <f t="shared" si="462"/>
        <v>0</v>
      </c>
      <c r="AZ59" s="7">
        <f t="shared" si="462"/>
        <v>0</v>
      </c>
      <c r="BA59" s="7">
        <f t="shared" si="462"/>
        <v>0</v>
      </c>
      <c r="BB59" s="7">
        <f t="shared" si="462"/>
        <v>0</v>
      </c>
      <c r="BC59" s="7">
        <f t="shared" si="463"/>
        <v>0</v>
      </c>
      <c r="BD59" s="7">
        <f t="shared" si="463"/>
        <v>0</v>
      </c>
      <c r="BE59" s="7">
        <f t="shared" si="463"/>
        <v>0</v>
      </c>
      <c r="BF59" s="7">
        <f t="shared" si="463"/>
        <v>0</v>
      </c>
      <c r="BG59" s="7">
        <f t="shared" si="463"/>
        <v>0</v>
      </c>
      <c r="BH59" s="7">
        <f t="shared" si="463"/>
        <v>0</v>
      </c>
      <c r="BI59" s="7">
        <f t="shared" si="463"/>
        <v>0</v>
      </c>
      <c r="BJ59" s="7">
        <f t="shared" si="463"/>
        <v>0</v>
      </c>
      <c r="BK59" s="7">
        <f t="shared" si="463"/>
        <v>1.1679273909987397E-3</v>
      </c>
      <c r="BL59" s="7">
        <f t="shared" si="463"/>
        <v>1.1448008791755809E-3</v>
      </c>
      <c r="BM59" s="7">
        <f t="shared" si="464"/>
        <v>1.1221323029683098E-3</v>
      </c>
      <c r="BN59" s="7">
        <f t="shared" si="464"/>
        <v>1.0999125946441961E-3</v>
      </c>
      <c r="BO59" s="7">
        <f t="shared" si="464"/>
        <v>1.0781328660236314E-3</v>
      </c>
      <c r="BP59" s="7">
        <f t="shared" si="464"/>
        <v>1.0567844049247704E-3</v>
      </c>
      <c r="BQ59" s="7">
        <f t="shared" si="464"/>
        <v>1.0358586716785257E-3</v>
      </c>
      <c r="BR59" s="7">
        <f t="shared" si="464"/>
        <v>1.0153472957125946E-3</v>
      </c>
      <c r="BS59" s="7">
        <f t="shared" si="464"/>
        <v>9.9524207220308696E-4</v>
      </c>
      <c r="BT59" s="7">
        <f t="shared" si="464"/>
        <v>9.7553495879253128E-4</v>
      </c>
      <c r="BU59" s="7">
        <f t="shared" si="464"/>
        <v>9.5621807237279558E-4</v>
      </c>
      <c r="BV59" s="7">
        <f t="shared" si="464"/>
        <v>9.3728368593175683E-4</v>
      </c>
      <c r="BW59" s="7">
        <f t="shared" si="465"/>
        <v>9.1872422546238183E-4</v>
      </c>
      <c r="BX59" s="7">
        <f t="shared" si="465"/>
        <v>9.0053226693299633E-4</v>
      </c>
      <c r="BY59" s="7">
        <f t="shared" si="465"/>
        <v>8.8270053331764833E-4</v>
      </c>
      <c r="BZ59" s="7">
        <f t="shared" si="465"/>
        <v>8.6522189168512494E-4</v>
      </c>
      <c r="CA59" s="7">
        <f t="shared" si="465"/>
        <v>8.4808935034572542E-4</v>
      </c>
      <c r="CB59" s="7">
        <f t="shared" si="465"/>
        <v>8.3129605605446167E-4</v>
      </c>
      <c r="CC59" s="7">
        <f t="shared" si="465"/>
        <v>8.1483529126972316E-4</v>
      </c>
      <c r="CD59" s="7">
        <f t="shared" si="465"/>
        <v>7.9870047146610309E-4</v>
      </c>
      <c r="CE59" s="7">
        <f t="shared" si="465"/>
        <v>7.8288514250056092E-4</v>
      </c>
      <c r="CF59" s="7">
        <f t="shared" si="465"/>
        <v>7.6738297803061151E-4</v>
      </c>
      <c r="CG59" s="7">
        <f t="shared" si="466"/>
        <v>7.5218777698380116E-4</v>
      </c>
      <c r="CH59" s="7">
        <f t="shared" si="466"/>
        <v>7.3729346107707526E-4</v>
      </c>
      <c r="CI59" s="7">
        <f t="shared" si="466"/>
        <v>7.2269407238549426E-4</v>
      </c>
      <c r="CJ59" s="7">
        <f t="shared" si="466"/>
        <v>7.0838377095891621E-4</v>
      </c>
      <c r="CK59" s="7">
        <f t="shared" si="466"/>
        <v>6.9435683248597233E-4</v>
      </c>
      <c r="CL59" s="7">
        <f t="shared" si="466"/>
        <v>6.8060764600422663E-4</v>
      </c>
      <c r="CM59" s="7">
        <f t="shared" si="466"/>
        <v>6.671307116557758E-4</v>
      </c>
      <c r="CN59" s="7">
        <f t="shared" si="466"/>
        <v>6.5392063848718728E-4</v>
      </c>
      <c r="CO59" s="7">
        <f t="shared" si="466"/>
        <v>6.4097214229304298E-4</v>
      </c>
      <c r="CP59" s="7">
        <f t="shared" si="466"/>
        <v>6.2828004350223051E-4</v>
      </c>
      <c r="CQ59" s="7">
        <f t="shared" si="467"/>
        <v>6.1583926510600027E-4</v>
      </c>
      <c r="CR59" s="7">
        <f t="shared" si="467"/>
        <v>6.036448306271058E-4</v>
      </c>
      <c r="CS59" s="7">
        <f t="shared" si="467"/>
        <v>5.9169186212916893E-4</v>
      </c>
      <c r="CT59" s="7">
        <f t="shared" si="467"/>
        <v>5.7997557826541173E-4</v>
      </c>
      <c r="CU59" s="7">
        <f t="shared" si="467"/>
        <v>5.6849129236608118E-4</v>
      </c>
      <c r="CV59" s="7">
        <f t="shared" si="467"/>
        <v>5.57234410563673E-4</v>
      </c>
      <c r="CW59" s="7">
        <f t="shared" si="467"/>
        <v>5.4620042995538634E-4</v>
      </c>
      <c r="CX59" s="7">
        <f t="shared" si="467"/>
        <v>5.3538493680184711E-4</v>
      </c>
      <c r="CY59" s="7">
        <f t="shared" si="467"/>
        <v>5.2478360476159076E-4</v>
      </c>
      <c r="CZ59" s="7">
        <f t="shared" si="467"/>
        <v>5.1439219316044577E-4</v>
      </c>
      <c r="DA59" s="7">
        <f t="shared" si="468"/>
        <v>5.0420654529522585E-4</v>
      </c>
      <c r="DB59" s="7">
        <f t="shared" si="468"/>
        <v>4.942225867709607E-4</v>
      </c>
      <c r="DC59" s="7">
        <f t="shared" si="468"/>
        <v>4.844363238711296E-4</v>
      </c>
      <c r="DD59" s="7">
        <f t="shared" si="468"/>
        <v>4.7484384196008408E-4</v>
      </c>
      <c r="DE59" s="7">
        <f t="shared" si="468"/>
        <v>4.6544130391715417E-4</v>
      </c>
      <c r="DF59" s="7">
        <f t="shared" si="468"/>
        <v>4.5622494860175804E-4</v>
      </c>
      <c r="DG59" s="7">
        <f t="shared" si="468"/>
        <v>4.4719108934888983E-4</v>
      </c>
      <c r="DH59" s="7">
        <f t="shared" si="468"/>
        <v>4.3833611249438528E-4</v>
      </c>
      <c r="DI59" s="7">
        <f t="shared" si="468"/>
        <v>4.2965647592943626E-4</v>
      </c>
      <c r="DJ59" s="7">
        <f t="shared" si="468"/>
        <v>4.2114870768368865E-4</v>
      </c>
      <c r="DK59" s="7">
        <f t="shared" si="469"/>
        <v>4.1280940453640929E-4</v>
      </c>
      <c r="DL59" s="7">
        <f t="shared" si="469"/>
        <v>4.0463523065513727E-4</v>
      </c>
      <c r="DM59" s="7">
        <f t="shared" si="469"/>
        <v>3.9662291626133618E-4</v>
      </c>
      <c r="DN59" s="7">
        <f t="shared" si="469"/>
        <v>3.8876925632242093E-4</v>
      </c>
      <c r="DO59" s="7">
        <f t="shared" si="469"/>
        <v>3.8107110926969233E-4</v>
      </c>
      <c r="DP59" s="7">
        <f t="shared" si="469"/>
        <v>3.7352539574167959E-4</v>
      </c>
      <c r="DQ59" s="7">
        <f t="shared" si="469"/>
        <v>3.6612909735237961E-4</v>
      </c>
      <c r="DR59" s="7">
        <f t="shared" si="469"/>
        <v>3.5887925548380056E-4</v>
      </c>
      <c r="DS59" s="7">
        <f t="shared" si="469"/>
        <v>3.5177297010254087E-4</v>
      </c>
      <c r="DT59" s="7">
        <f t="shared" si="469"/>
        <v>3.4480739859968725E-4</v>
      </c>
      <c r="DU59" s="7">
        <f t="shared" si="469"/>
        <v>3.3797975465376257E-4</v>
      </c>
      <c r="DX59" s="7">
        <f t="shared" si="471"/>
        <v>0</v>
      </c>
      <c r="DY59" s="7">
        <f t="shared" si="472"/>
        <v>0</v>
      </c>
      <c r="DZ59" s="7">
        <f t="shared" si="473"/>
        <v>0</v>
      </c>
      <c r="EA59" s="7">
        <f t="shared" si="474"/>
        <v>0</v>
      </c>
      <c r="EB59" s="7">
        <f t="shared" si="475"/>
        <v>0</v>
      </c>
      <c r="EC59" s="7">
        <f t="shared" si="476"/>
        <v>0</v>
      </c>
      <c r="ED59" s="7">
        <f t="shared" si="477"/>
        <v>0</v>
      </c>
      <c r="EE59" s="7">
        <f t="shared" si="478"/>
        <v>0</v>
      </c>
      <c r="EF59" s="7">
        <f t="shared" si="479"/>
        <v>0</v>
      </c>
      <c r="EG59" s="7">
        <f t="shared" si="480"/>
        <v>0</v>
      </c>
      <c r="EH59" s="7">
        <f t="shared" si="481"/>
        <v>0</v>
      </c>
      <c r="EI59" s="7">
        <f t="shared" si="482"/>
        <v>0</v>
      </c>
      <c r="EJ59" s="7">
        <f t="shared" si="483"/>
        <v>0</v>
      </c>
      <c r="EK59" s="7">
        <f t="shared" si="484"/>
        <v>0</v>
      </c>
      <c r="EL59" s="7">
        <f t="shared" si="485"/>
        <v>0</v>
      </c>
      <c r="EM59" s="7">
        <f t="shared" si="486"/>
        <v>0</v>
      </c>
      <c r="EN59" s="7">
        <f t="shared" si="487"/>
        <v>0</v>
      </c>
      <c r="EO59" s="7">
        <f t="shared" si="488"/>
        <v>0</v>
      </c>
      <c r="EP59" s="7">
        <f t="shared" si="489"/>
        <v>0</v>
      </c>
      <c r="EQ59" s="7">
        <f t="shared" si="490"/>
        <v>0</v>
      </c>
      <c r="ER59" s="7">
        <f t="shared" si="491"/>
        <v>0</v>
      </c>
      <c r="ES59" s="7">
        <f t="shared" si="492"/>
        <v>0</v>
      </c>
      <c r="ET59" s="7">
        <f t="shared" si="493"/>
        <v>0</v>
      </c>
      <c r="EU59" s="7">
        <f t="shared" si="494"/>
        <v>0</v>
      </c>
      <c r="EV59" s="7">
        <f t="shared" si="495"/>
        <v>0</v>
      </c>
      <c r="EW59" s="7">
        <f t="shared" si="496"/>
        <v>0</v>
      </c>
      <c r="EX59" s="7">
        <f t="shared" si="497"/>
        <v>0</v>
      </c>
      <c r="EY59" s="7">
        <f t="shared" si="498"/>
        <v>0</v>
      </c>
      <c r="EZ59" s="7">
        <f t="shared" si="499"/>
        <v>0</v>
      </c>
      <c r="FA59" s="7">
        <f t="shared" si="500"/>
        <v>0</v>
      </c>
      <c r="FB59" s="7">
        <f t="shared" si="501"/>
        <v>0</v>
      </c>
      <c r="FC59" s="7">
        <f t="shared" si="502"/>
        <v>0</v>
      </c>
      <c r="FD59" s="7">
        <f t="shared" si="503"/>
        <v>0</v>
      </c>
      <c r="FE59" s="7">
        <f t="shared" si="504"/>
        <v>0</v>
      </c>
      <c r="FF59" s="7">
        <f t="shared" si="505"/>
        <v>0</v>
      </c>
      <c r="FG59" s="7">
        <f t="shared" si="506"/>
        <v>0</v>
      </c>
      <c r="FH59" s="7">
        <f t="shared" si="507"/>
        <v>0</v>
      </c>
      <c r="FI59" s="7">
        <f t="shared" si="508"/>
        <v>0</v>
      </c>
      <c r="FJ59" s="7">
        <f t="shared" si="509"/>
        <v>1.1231269025966739E-3</v>
      </c>
      <c r="FK59" s="7">
        <f t="shared" si="510"/>
        <v>1.0769324466479251E-3</v>
      </c>
      <c r="FL59" s="7">
        <f t="shared" si="511"/>
        <v>1.0326379788086848E-3</v>
      </c>
      <c r="FM59" s="7">
        <f t="shared" si="512"/>
        <v>9.9016535215109831E-4</v>
      </c>
      <c r="FN59" s="7">
        <f t="shared" si="513"/>
        <v>9.4943963394760139E-4</v>
      </c>
      <c r="FO59" s="7">
        <f t="shared" si="514"/>
        <v>9.1038897347015609E-4</v>
      </c>
      <c r="FP59" s="7">
        <f t="shared" si="515"/>
        <v>8.729444752269387E-4</v>
      </c>
      <c r="FQ59" s="7">
        <f t="shared" si="516"/>
        <v>8.3704007741281644E-4</v>
      </c>
      <c r="FR59" s="7">
        <f t="shared" si="517"/>
        <v>8.0261243535920026E-4</v>
      </c>
      <c r="FS59" s="7">
        <f t="shared" si="518"/>
        <v>7.6960080977762782E-4</v>
      </c>
      <c r="FT59" s="7">
        <f t="shared" si="519"/>
        <v>7.379469595998789E-4</v>
      </c>
      <c r="FU59" s="7">
        <f t="shared" si="520"/>
        <v>7.0759503922566773E-4</v>
      </c>
      <c r="FV59" s="7">
        <f t="shared" si="521"/>
        <v>6.7849149999649476E-4</v>
      </c>
      <c r="FW59" s="7">
        <f t="shared" si="522"/>
        <v>6.5058499572193487E-4</v>
      </c>
      <c r="FX59" s="7">
        <f t="shared" si="523"/>
        <v>6.2382629209164217E-4</v>
      </c>
      <c r="FY59" s="7">
        <f t="shared" si="524"/>
        <v>5.9816817981325949E-4</v>
      </c>
      <c r="FZ59" s="7">
        <f t="shared" si="525"/>
        <v>5.7356539132298384E-4</v>
      </c>
      <c r="GA59" s="7">
        <f t="shared" si="526"/>
        <v>5.4997452092184001E-4</v>
      </c>
      <c r="GB59" s="7">
        <f t="shared" si="527"/>
        <v>5.2735394819678134E-4</v>
      </c>
      <c r="GC59" s="7">
        <f t="shared" si="528"/>
        <v>5.0566376459148241E-4</v>
      </c>
      <c r="GD59" s="7">
        <f t="shared" si="529"/>
        <v>4.8486570299728952E-4</v>
      </c>
      <c r="GE59" s="7">
        <f t="shared" si="530"/>
        <v>4.6492307024013706E-4</v>
      </c>
      <c r="GF59" s="7">
        <f t="shared" si="531"/>
        <v>4.458006823442442E-4</v>
      </c>
      <c r="GG59" s="7">
        <f t="shared" si="532"/>
        <v>4.2746480245848829E-4</v>
      </c>
      <c r="GH59" s="7">
        <f t="shared" si="533"/>
        <v>4.0988308133583384E-4</v>
      </c>
      <c r="GI59" s="7">
        <f t="shared" si="534"/>
        <v>3.9302450026086302E-4</v>
      </c>
      <c r="GJ59" s="7">
        <f t="shared" si="535"/>
        <v>3.7685931632474527E-4</v>
      </c>
      <c r="GK59" s="7">
        <f t="shared" si="536"/>
        <v>3.6135900995100455E-4</v>
      </c>
      <c r="GL59" s="7">
        <f t="shared" si="537"/>
        <v>3.4649623457960852E-4</v>
      </c>
      <c r="GM59" s="7">
        <f t="shared" si="538"/>
        <v>3.3224476842054219E-4</v>
      </c>
      <c r="GN59" s="7">
        <f t="shared" si="539"/>
        <v>3.1857946819176291E-4</v>
      </c>
      <c r="GO59" s="7">
        <f t="shared" si="540"/>
        <v>3.0547622475993283E-4</v>
      </c>
      <c r="GP59" s="7">
        <f t="shared" si="541"/>
        <v>2.9291192060566806E-4</v>
      </c>
      <c r="GQ59" s="7">
        <f t="shared" si="542"/>
        <v>2.8086438903822316E-4</v>
      </c>
      <c r="GR59" s="7">
        <f t="shared" si="543"/>
        <v>2.6931237508770521E-4</v>
      </c>
      <c r="GS59" s="7">
        <f t="shared" si="544"/>
        <v>2.5823549800580109E-4</v>
      </c>
      <c r="GT59" s="7">
        <f t="shared" si="545"/>
        <v>2.4761421530884986E-4</v>
      </c>
      <c r="GU59" s="7">
        <f t="shared" si="546"/>
        <v>2.3742978829982547E-4</v>
      </c>
      <c r="GV59" s="7">
        <f t="shared" si="547"/>
        <v>2.2766424900842446E-4</v>
      </c>
      <c r="GW59" s="7">
        <f t="shared" si="548"/>
        <v>2.1830036849090754E-4</v>
      </c>
      <c r="GX59" s="7">
        <f t="shared" si="549"/>
        <v>2.0932162643376922E-4</v>
      </c>
      <c r="GY59" s="7">
        <f t="shared" si="550"/>
        <v>2.0071218200762306E-4</v>
      </c>
      <c r="GZ59" s="7">
        <f t="shared" si="551"/>
        <v>1.9245684591987473E-4</v>
      </c>
      <c r="HA59" s="7">
        <f t="shared" si="552"/>
        <v>1.8454105361686267E-4</v>
      </c>
      <c r="HB59" s="7">
        <f t="shared" si="553"/>
        <v>1.7695083958821635E-4</v>
      </c>
      <c r="HC59" s="7">
        <f t="shared" si="554"/>
        <v>1.696728127280699E-4</v>
      </c>
      <c r="HD59" s="7">
        <f t="shared" si="555"/>
        <v>1.6269413270968093E-4</v>
      </c>
      <c r="HE59" s="7">
        <f t="shared" si="556"/>
        <v>1.5600248733176154E-4</v>
      </c>
      <c r="HF59" s="7">
        <f t="shared" si="557"/>
        <v>1.4958607079656945E-4</v>
      </c>
      <c r="HG59" s="7">
        <f t="shared" si="558"/>
        <v>1.4343356288140495E-4</v>
      </c>
      <c r="HH59" s="7">
        <f t="shared" si="559"/>
        <v>1.3753410896682415E-4</v>
      </c>
      <c r="HI59" s="7">
        <f t="shared" si="560"/>
        <v>1.3187730088624945E-4</v>
      </c>
      <c r="HJ59" s="7">
        <f t="shared" si="561"/>
        <v>1.2645315856328965E-4</v>
      </c>
      <c r="HK59" s="7">
        <f t="shared" si="562"/>
        <v>1.2125211240428018E-4</v>
      </c>
      <c r="HL59" s="7">
        <f t="shared" si="563"/>
        <v>1.1626498641504102E-4</v>
      </c>
      <c r="HM59" s="7">
        <f t="shared" si="564"/>
        <v>1.1148298201205489E-4</v>
      </c>
      <c r="HN59" s="7">
        <f t="shared" si="565"/>
        <v>1.0689766249946383E-4</v>
      </c>
      <c r="HO59" s="7">
        <f t="shared" si="566"/>
        <v>1.0250093818457266E-4</v>
      </c>
      <c r="HP59" s="7">
        <f t="shared" si="567"/>
        <v>9.8285052105515701E-5</v>
      </c>
      <c r="HQ59" s="7">
        <f t="shared" si="568"/>
        <v>9.4242566345970145E-5</v>
      </c>
      <c r="HR59" s="7">
        <f t="shared" si="569"/>
        <v>9.0366348912749531E-5</v>
      </c>
      <c r="HS59" s="7">
        <f t="shared" si="570"/>
        <v>8.6649561153103629E-5</v>
      </c>
      <c r="HT59" s="7">
        <f t="shared" si="571"/>
        <v>8.3085645689579178E-5</v>
      </c>
    </row>
    <row r="60" spans="1:228" x14ac:dyDescent="0.3">
      <c r="A60" s="7">
        <f t="shared" si="439"/>
        <v>38</v>
      </c>
      <c r="B60" s="188">
        <v>0</v>
      </c>
      <c r="C60" s="188">
        <f t="shared" si="422"/>
        <v>8.8458196404975528E-2</v>
      </c>
      <c r="D60" s="188">
        <f t="shared" si="423"/>
        <v>1.0587534155933859E-2</v>
      </c>
      <c r="E60" s="188">
        <f t="shared" si="424"/>
        <v>1.2912801169455127E-2</v>
      </c>
      <c r="F60" s="188">
        <f t="shared" si="425"/>
        <v>0.12289009991103048</v>
      </c>
      <c r="G60" s="188">
        <f t="shared" si="426"/>
        <v>2.7724438095212127E-2</v>
      </c>
      <c r="H60" s="188">
        <f t="shared" si="427"/>
        <v>3.3109746588346481E-4</v>
      </c>
      <c r="I60" s="188">
        <f t="shared" si="428"/>
        <v>0</v>
      </c>
      <c r="J60" s="188">
        <f t="shared" si="429"/>
        <v>1.1171827264639134E-2</v>
      </c>
      <c r="K60" s="188">
        <f t="shared" si="430"/>
        <v>1.9429264808068058E-3</v>
      </c>
      <c r="L60" s="188">
        <f t="shared" si="431"/>
        <v>1.1588411305921269E-2</v>
      </c>
      <c r="M60" s="188">
        <f t="shared" si="432"/>
        <v>4.5561652573237419E-4</v>
      </c>
      <c r="N60" s="188">
        <f t="shared" si="433"/>
        <v>2.8096352420163072E-3</v>
      </c>
      <c r="O60" s="188">
        <f t="shared" si="434"/>
        <v>1.5187217524412471E-4</v>
      </c>
      <c r="P60" s="188">
        <f t="shared" si="435"/>
        <v>4.1718280701316564E-2</v>
      </c>
      <c r="Q60" s="188">
        <f t="shared" si="436"/>
        <v>2.008364889505344E-5</v>
      </c>
      <c r="R60" s="188">
        <f t="shared" si="307"/>
        <v>0.33276282054706219</v>
      </c>
      <c r="S60" s="188">
        <f t="shared" si="470"/>
        <v>3.3276282054706223E-2</v>
      </c>
      <c r="T60" s="188">
        <f t="shared" si="572"/>
        <v>3.3276282054706223E-2</v>
      </c>
      <c r="U60" s="188">
        <f t="shared" si="573"/>
        <v>0.26621025643764978</v>
      </c>
      <c r="V60" s="188">
        <f t="shared" si="437"/>
        <v>5.8156876688997813E-2</v>
      </c>
      <c r="W60" s="188">
        <f t="shared" si="438"/>
        <v>3.6604375894494584E-2</v>
      </c>
      <c r="Y60" s="7">
        <f t="shared" si="460"/>
        <v>0</v>
      </c>
      <c r="Z60" s="7">
        <f t="shared" si="460"/>
        <v>0</v>
      </c>
      <c r="AA60" s="7">
        <f t="shared" si="460"/>
        <v>0</v>
      </c>
      <c r="AB60" s="7">
        <f t="shared" si="460"/>
        <v>0</v>
      </c>
      <c r="AC60" s="7">
        <f t="shared" si="460"/>
        <v>0</v>
      </c>
      <c r="AD60" s="7">
        <f t="shared" si="460"/>
        <v>0</v>
      </c>
      <c r="AE60" s="7">
        <f t="shared" si="460"/>
        <v>0</v>
      </c>
      <c r="AF60" s="7">
        <f t="shared" si="460"/>
        <v>0</v>
      </c>
      <c r="AG60" s="7">
        <f t="shared" si="460"/>
        <v>0</v>
      </c>
      <c r="AH60" s="7">
        <f t="shared" si="460"/>
        <v>0</v>
      </c>
      <c r="AI60" s="7">
        <f t="shared" si="461"/>
        <v>0</v>
      </c>
      <c r="AJ60" s="7">
        <f t="shared" si="461"/>
        <v>0</v>
      </c>
      <c r="AK60" s="7">
        <f t="shared" si="461"/>
        <v>0</v>
      </c>
      <c r="AL60" s="7">
        <f t="shared" si="461"/>
        <v>0</v>
      </c>
      <c r="AM60" s="7">
        <f t="shared" si="461"/>
        <v>0</v>
      </c>
      <c r="AN60" s="7">
        <f t="shared" si="461"/>
        <v>0</v>
      </c>
      <c r="AO60" s="7">
        <f t="shared" si="461"/>
        <v>0</v>
      </c>
      <c r="AP60" s="7">
        <f t="shared" si="461"/>
        <v>0</v>
      </c>
      <c r="AQ60" s="7">
        <f t="shared" si="461"/>
        <v>0</v>
      </c>
      <c r="AR60" s="7">
        <f t="shared" si="461"/>
        <v>0</v>
      </c>
      <c r="AS60" s="7">
        <f t="shared" si="462"/>
        <v>0</v>
      </c>
      <c r="AT60" s="7">
        <f t="shared" si="462"/>
        <v>0</v>
      </c>
      <c r="AU60" s="7">
        <f t="shared" si="462"/>
        <v>0</v>
      </c>
      <c r="AV60" s="7">
        <f t="shared" si="462"/>
        <v>0</v>
      </c>
      <c r="AW60" s="7">
        <f t="shared" si="462"/>
        <v>0</v>
      </c>
      <c r="AX60" s="7">
        <f t="shared" si="462"/>
        <v>0</v>
      </c>
      <c r="AY60" s="7">
        <f t="shared" si="462"/>
        <v>0</v>
      </c>
      <c r="AZ60" s="7">
        <f t="shared" si="462"/>
        <v>0</v>
      </c>
      <c r="BA60" s="7">
        <f t="shared" si="462"/>
        <v>0</v>
      </c>
      <c r="BB60" s="7">
        <f t="shared" si="462"/>
        <v>0</v>
      </c>
      <c r="BC60" s="7">
        <f t="shared" si="463"/>
        <v>0</v>
      </c>
      <c r="BD60" s="7">
        <f t="shared" si="463"/>
        <v>0</v>
      </c>
      <c r="BE60" s="7">
        <f t="shared" si="463"/>
        <v>0</v>
      </c>
      <c r="BF60" s="7">
        <f t="shared" si="463"/>
        <v>0</v>
      </c>
      <c r="BG60" s="7">
        <f t="shared" si="463"/>
        <v>0</v>
      </c>
      <c r="BH60" s="7">
        <f t="shared" si="463"/>
        <v>0</v>
      </c>
      <c r="BI60" s="7">
        <f t="shared" si="463"/>
        <v>0</v>
      </c>
      <c r="BJ60" s="7">
        <f t="shared" si="463"/>
        <v>0</v>
      </c>
      <c r="BK60" s="7">
        <f t="shared" si="463"/>
        <v>0</v>
      </c>
      <c r="BL60" s="7">
        <f t="shared" si="463"/>
        <v>1.1386043114719026E-3</v>
      </c>
      <c r="BM60" s="7">
        <f t="shared" si="464"/>
        <v>1.1160584355261068E-3</v>
      </c>
      <c r="BN60" s="7">
        <f t="shared" si="464"/>
        <v>1.0939589978355012E-3</v>
      </c>
      <c r="BO60" s="7">
        <f t="shared" si="464"/>
        <v>1.0722971583303504E-3</v>
      </c>
      <c r="BP60" s="7">
        <f t="shared" si="464"/>
        <v>1.0510642519860128E-3</v>
      </c>
      <c r="BQ60" s="7">
        <f t="shared" si="464"/>
        <v>1.0302517853568441E-3</v>
      </c>
      <c r="BR60" s="7">
        <f t="shared" si="464"/>
        <v>1.0098514331786915E-3</v>
      </c>
      <c r="BS60" s="7">
        <f t="shared" si="464"/>
        <v>9.8985503503868462E-4</v>
      </c>
      <c r="BT60" s="7">
        <f t="shared" si="464"/>
        <v>9.7025459211093053E-4</v>
      </c>
      <c r="BU60" s="7">
        <f t="shared" si="464"/>
        <v>9.5104226395692048E-4</v>
      </c>
      <c r="BV60" s="7">
        <f t="shared" si="464"/>
        <v>9.3221036538922283E-4</v>
      </c>
      <c r="BW60" s="7">
        <f t="shared" si="465"/>
        <v>9.1375136339732143E-4</v>
      </c>
      <c r="BX60" s="7">
        <f t="shared" si="465"/>
        <v>8.9565787413430141E-4</v>
      </c>
      <c r="BY60" s="7">
        <f t="shared" si="465"/>
        <v>8.7792265996318453E-4</v>
      </c>
      <c r="BZ60" s="7">
        <f t="shared" si="465"/>
        <v>8.6053862656185166E-4</v>
      </c>
      <c r="CA60" s="7">
        <f t="shared" si="465"/>
        <v>8.4349882008514501E-4</v>
      </c>
      <c r="CB60" s="7">
        <f t="shared" si="465"/>
        <v>8.2679642438327719E-4</v>
      </c>
      <c r="CC60" s="7">
        <f t="shared" si="465"/>
        <v>8.104247582752512E-4</v>
      </c>
      <c r="CD60" s="7">
        <f t="shared" si="465"/>
        <v>7.9437727287635083E-4</v>
      </c>
      <c r="CE60" s="7">
        <f t="shared" si="465"/>
        <v>7.7864754897843437E-4</v>
      </c>
      <c r="CF60" s="7">
        <f t="shared" si="465"/>
        <v>7.6322929448222466E-4</v>
      </c>
      <c r="CG60" s="7">
        <f t="shared" si="466"/>
        <v>7.4811634188031936E-4</v>
      </c>
      <c r="CH60" s="7">
        <f t="shared" si="466"/>
        <v>7.3330264579020063E-4</v>
      </c>
      <c r="CI60" s="7">
        <f t="shared" si="466"/>
        <v>7.1878228053588408E-4</v>
      </c>
      <c r="CJ60" s="7">
        <f t="shared" si="466"/>
        <v>7.045494377776768E-4</v>
      </c>
      <c r="CK60" s="7">
        <f t="shared" si="466"/>
        <v>6.9059842418869779E-4</v>
      </c>
      <c r="CL60" s="7">
        <f t="shared" si="466"/>
        <v>6.7692365917750344E-4</v>
      </c>
      <c r="CM60" s="7">
        <f t="shared" si="466"/>
        <v>6.6351967265573884E-4</v>
      </c>
      <c r="CN60" s="7">
        <f t="shared" si="466"/>
        <v>6.5038110285008696E-4</v>
      </c>
      <c r="CO60" s="7">
        <f t="shared" si="466"/>
        <v>6.3750269415744373E-4</v>
      </c>
      <c r="CP60" s="7">
        <f t="shared" si="466"/>
        <v>6.2487929504260434E-4</v>
      </c>
      <c r="CQ60" s="7">
        <f t="shared" si="467"/>
        <v>6.1250585597762228E-4</v>
      </c>
      <c r="CR60" s="7">
        <f t="shared" si="467"/>
        <v>6.0037742742188719E-4</v>
      </c>
      <c r="CS60" s="7">
        <f t="shared" si="467"/>
        <v>5.884891578422539E-4</v>
      </c>
      <c r="CT60" s="7">
        <f t="shared" si="467"/>
        <v>5.7683629177238572E-4</v>
      </c>
      <c r="CU60" s="7">
        <f t="shared" si="467"/>
        <v>5.6541416791047771E-4</v>
      </c>
      <c r="CV60" s="7">
        <f t="shared" si="467"/>
        <v>5.5421821725469946E-4</v>
      </c>
      <c r="CW60" s="7">
        <f t="shared" si="467"/>
        <v>5.4324396127548901E-4</v>
      </c>
      <c r="CX60" s="7">
        <f t="shared" si="467"/>
        <v>5.3248701012414295E-4</v>
      </c>
      <c r="CY60" s="7">
        <f t="shared" si="467"/>
        <v>5.2194306087676378E-4</v>
      </c>
      <c r="CZ60" s="7">
        <f t="shared" si="467"/>
        <v>5.1160789581307018E-4</v>
      </c>
      <c r="DA60" s="7">
        <f t="shared" si="468"/>
        <v>5.0147738072923E-4</v>
      </c>
      <c r="DB60" s="7">
        <f t="shared" si="468"/>
        <v>4.9154746328414244E-4</v>
      </c>
      <c r="DC60" s="7">
        <f t="shared" si="468"/>
        <v>4.8181417137841537E-4</v>
      </c>
      <c r="DD60" s="7">
        <f t="shared" si="468"/>
        <v>4.7227361156551752E-4</v>
      </c>
      <c r="DE60" s="7">
        <f t="shared" si="468"/>
        <v>4.6292196749431137E-4</v>
      </c>
      <c r="DF60" s="7">
        <f t="shared" si="468"/>
        <v>4.5375549838247409E-4</v>
      </c>
      <c r="DG60" s="7">
        <f t="shared" si="468"/>
        <v>4.4477053752014399E-4</v>
      </c>
      <c r="DH60" s="7">
        <f t="shared" si="468"/>
        <v>4.3596349080318145E-4</v>
      </c>
      <c r="DI60" s="7">
        <f t="shared" si="468"/>
        <v>4.2733083529546102E-4</v>
      </c>
      <c r="DJ60" s="7">
        <f t="shared" si="468"/>
        <v>4.1886911781967767E-4</v>
      </c>
      <c r="DK60" s="7">
        <f t="shared" si="469"/>
        <v>4.1057495357601842E-4</v>
      </c>
      <c r="DL60" s="7">
        <f t="shared" si="469"/>
        <v>4.0244502478819903E-4</v>
      </c>
      <c r="DM60" s="7">
        <f t="shared" si="469"/>
        <v>3.9447607937629422E-4</v>
      </c>
      <c r="DN60" s="7">
        <f t="shared" si="469"/>
        <v>3.8666492965589165E-4</v>
      </c>
      <c r="DO60" s="7">
        <f t="shared" si="469"/>
        <v>3.7900845106295772E-4</v>
      </c>
      <c r="DP60" s="7">
        <f t="shared" si="469"/>
        <v>3.7150358090396081E-4</v>
      </c>
      <c r="DQ60" s="7">
        <f t="shared" si="469"/>
        <v>3.6414731713076495E-4</v>
      </c>
      <c r="DR60" s="7">
        <f t="shared" si="469"/>
        <v>3.5693671713979457E-4</v>
      </c>
      <c r="DS60" s="7">
        <f t="shared" si="469"/>
        <v>3.4986889659489347E-4</v>
      </c>
      <c r="DT60" s="7">
        <f t="shared" si="469"/>
        <v>3.4294102827361629E-4</v>
      </c>
      <c r="DU60" s="7">
        <f t="shared" si="469"/>
        <v>3.3615034093625293E-4</v>
      </c>
      <c r="DX60" s="7">
        <f t="shared" si="471"/>
        <v>0</v>
      </c>
      <c r="DY60" s="7">
        <f t="shared" si="472"/>
        <v>0</v>
      </c>
      <c r="DZ60" s="7">
        <f t="shared" si="473"/>
        <v>0</v>
      </c>
      <c r="EA60" s="7">
        <f t="shared" si="474"/>
        <v>0</v>
      </c>
      <c r="EB60" s="7">
        <f t="shared" si="475"/>
        <v>0</v>
      </c>
      <c r="EC60" s="7">
        <f t="shared" si="476"/>
        <v>0</v>
      </c>
      <c r="ED60" s="7">
        <f t="shared" si="477"/>
        <v>0</v>
      </c>
      <c r="EE60" s="7">
        <f t="shared" si="478"/>
        <v>0</v>
      </c>
      <c r="EF60" s="7">
        <f t="shared" si="479"/>
        <v>0</v>
      </c>
      <c r="EG60" s="7">
        <f t="shared" si="480"/>
        <v>0</v>
      </c>
      <c r="EH60" s="7">
        <f t="shared" si="481"/>
        <v>0</v>
      </c>
      <c r="EI60" s="7">
        <f t="shared" si="482"/>
        <v>0</v>
      </c>
      <c r="EJ60" s="7">
        <f t="shared" si="483"/>
        <v>0</v>
      </c>
      <c r="EK60" s="7">
        <f t="shared" si="484"/>
        <v>0</v>
      </c>
      <c r="EL60" s="7">
        <f t="shared" si="485"/>
        <v>0</v>
      </c>
      <c r="EM60" s="7">
        <f t="shared" si="486"/>
        <v>0</v>
      </c>
      <c r="EN60" s="7">
        <f t="shared" si="487"/>
        <v>0</v>
      </c>
      <c r="EO60" s="7">
        <f t="shared" si="488"/>
        <v>0</v>
      </c>
      <c r="EP60" s="7">
        <f t="shared" si="489"/>
        <v>0</v>
      </c>
      <c r="EQ60" s="7">
        <f t="shared" si="490"/>
        <v>0</v>
      </c>
      <c r="ER60" s="7">
        <f t="shared" si="491"/>
        <v>0</v>
      </c>
      <c r="ES60" s="7">
        <f t="shared" si="492"/>
        <v>0</v>
      </c>
      <c r="ET60" s="7">
        <f t="shared" si="493"/>
        <v>0</v>
      </c>
      <c r="EU60" s="7">
        <f t="shared" si="494"/>
        <v>0</v>
      </c>
      <c r="EV60" s="7">
        <f t="shared" si="495"/>
        <v>0</v>
      </c>
      <c r="EW60" s="7">
        <f t="shared" si="496"/>
        <v>0</v>
      </c>
      <c r="EX60" s="7">
        <f t="shared" si="497"/>
        <v>0</v>
      </c>
      <c r="EY60" s="7">
        <f t="shared" si="498"/>
        <v>0</v>
      </c>
      <c r="EZ60" s="7">
        <f t="shared" si="499"/>
        <v>0</v>
      </c>
      <c r="FA60" s="7">
        <f t="shared" si="500"/>
        <v>0</v>
      </c>
      <c r="FB60" s="7">
        <f t="shared" si="501"/>
        <v>0</v>
      </c>
      <c r="FC60" s="7">
        <f t="shared" si="502"/>
        <v>0</v>
      </c>
      <c r="FD60" s="7">
        <f t="shared" si="503"/>
        <v>0</v>
      </c>
      <c r="FE60" s="7">
        <f t="shared" si="504"/>
        <v>0</v>
      </c>
      <c r="FF60" s="7">
        <f t="shared" si="505"/>
        <v>0</v>
      </c>
      <c r="FG60" s="7">
        <f t="shared" si="506"/>
        <v>0</v>
      </c>
      <c r="FH60" s="7">
        <f t="shared" si="507"/>
        <v>0</v>
      </c>
      <c r="FI60" s="7">
        <f t="shared" si="508"/>
        <v>0</v>
      </c>
      <c r="FJ60" s="7">
        <f t="shared" si="509"/>
        <v>0</v>
      </c>
      <c r="FK60" s="7">
        <f t="shared" si="510"/>
        <v>1.0949286261135701E-3</v>
      </c>
      <c r="FL60" s="7">
        <f t="shared" si="511"/>
        <v>1.0498939714640491E-3</v>
      </c>
      <c r="FM60" s="7">
        <f t="shared" si="512"/>
        <v>1.0067116020421071E-3</v>
      </c>
      <c r="FN60" s="7">
        <f t="shared" si="513"/>
        <v>9.6530533294989038E-4</v>
      </c>
      <c r="FO60" s="7">
        <f t="shared" si="514"/>
        <v>9.2560211279111139E-4</v>
      </c>
      <c r="FP60" s="7">
        <f t="shared" si="515"/>
        <v>8.8753189478944056E-4</v>
      </c>
      <c r="FQ60" s="7">
        <f t="shared" si="516"/>
        <v>8.5102751320783286E-4</v>
      </c>
      <c r="FR60" s="7">
        <f t="shared" si="517"/>
        <v>8.1602456485074099E-4</v>
      </c>
      <c r="FS60" s="7">
        <f t="shared" si="518"/>
        <v>7.8246129544018472E-4</v>
      </c>
      <c r="FT60" s="7">
        <f t="shared" si="519"/>
        <v>7.5027849066519592E-4</v>
      </c>
      <c r="FU60" s="7">
        <f t="shared" si="520"/>
        <v>7.1941937171238982E-4</v>
      </c>
      <c r="FV60" s="7">
        <f t="shared" si="521"/>
        <v>6.8982949509345363E-4</v>
      </c>
      <c r="FW60" s="7">
        <f t="shared" si="522"/>
        <v>6.6145665659268793E-4</v>
      </c>
      <c r="FX60" s="7">
        <f t="shared" si="523"/>
        <v>6.3425079916524E-4</v>
      </c>
      <c r="FY60" s="7">
        <f t="shared" si="524"/>
        <v>6.0816392462349626E-4</v>
      </c>
      <c r="FZ60" s="7">
        <f t="shared" si="525"/>
        <v>5.8315000895583276E-4</v>
      </c>
      <c r="GA60" s="7">
        <f t="shared" si="526"/>
        <v>5.5916492112832305E-4</v>
      </c>
      <c r="GB60" s="7">
        <f t="shared" si="527"/>
        <v>5.3616634522614501E-4</v>
      </c>
      <c r="GC60" s="7">
        <f t="shared" si="528"/>
        <v>5.1411370579734393E-4</v>
      </c>
      <c r="GD60" s="7">
        <f t="shared" si="529"/>
        <v>4.929680962672073E-4</v>
      </c>
      <c r="GE60" s="7">
        <f t="shared" si="530"/>
        <v>4.726922102969709E-4</v>
      </c>
      <c r="GF60" s="7">
        <f t="shared" si="531"/>
        <v>4.5325027596578173E-4</v>
      </c>
      <c r="GG60" s="7">
        <f t="shared" si="532"/>
        <v>4.3460799265972541E-4</v>
      </c>
      <c r="GH60" s="7">
        <f t="shared" si="533"/>
        <v>4.1673247055667789E-4</v>
      </c>
      <c r="GI60" s="7">
        <f t="shared" si="534"/>
        <v>3.9959217260011372E-4</v>
      </c>
      <c r="GJ60" s="7">
        <f t="shared" si="535"/>
        <v>3.8315685885955162E-4</v>
      </c>
      <c r="GK60" s="7">
        <f t="shared" si="536"/>
        <v>3.6739753317950184E-4</v>
      </c>
      <c r="GL60" s="7">
        <f t="shared" si="537"/>
        <v>3.5228639202270059E-4</v>
      </c>
      <c r="GM60" s="7">
        <f t="shared" si="538"/>
        <v>3.3779677541747775E-4</v>
      </c>
      <c r="GN60" s="7">
        <f t="shared" si="539"/>
        <v>3.2390311992265054E-4</v>
      </c>
      <c r="GO60" s="7">
        <f t="shared" si="540"/>
        <v>3.1058091352697669E-4</v>
      </c>
      <c r="GP60" s="7">
        <f t="shared" si="541"/>
        <v>2.9780665240361232E-4</v>
      </c>
      <c r="GQ60" s="7">
        <f t="shared" si="542"/>
        <v>2.8555779944327815E-4</v>
      </c>
      <c r="GR60" s="7">
        <f t="shared" si="543"/>
        <v>2.7381274449293888E-4</v>
      </c>
      <c r="GS60" s="7">
        <f t="shared" si="544"/>
        <v>2.6255076622989335E-4</v>
      </c>
      <c r="GT60" s="7">
        <f t="shared" si="545"/>
        <v>2.5175199560399409E-4</v>
      </c>
      <c r="GU60" s="7">
        <f t="shared" si="546"/>
        <v>2.4139738078348801E-4</v>
      </c>
      <c r="GV60" s="7">
        <f t="shared" si="547"/>
        <v>2.3146865354263627E-4</v>
      </c>
      <c r="GW60" s="7">
        <f t="shared" si="548"/>
        <v>2.2194829703183546E-4</v>
      </c>
      <c r="GX60" s="7">
        <f t="shared" si="549"/>
        <v>2.1281951487335277E-4</v>
      </c>
      <c r="GY60" s="7">
        <f t="shared" si="550"/>
        <v>2.0406620152815458E-4</v>
      </c>
      <c r="GZ60" s="7">
        <f t="shared" si="551"/>
        <v>1.9567291388156117E-4</v>
      </c>
      <c r="HA60" s="7">
        <f t="shared" si="552"/>
        <v>1.8762484399759187E-4</v>
      </c>
      <c r="HB60" s="7">
        <f t="shared" si="553"/>
        <v>1.7990779299391748E-4</v>
      </c>
      <c r="HC60" s="7">
        <f t="shared" si="554"/>
        <v>1.7250814599135774E-4</v>
      </c>
      <c r="HD60" s="7">
        <f t="shared" si="555"/>
        <v>1.6541284809369931E-4</v>
      </c>
      <c r="HE60" s="7">
        <f t="shared" si="556"/>
        <v>1.5860938135547545E-4</v>
      </c>
      <c r="HF60" s="7">
        <f t="shared" si="557"/>
        <v>1.5208574269706139E-4</v>
      </c>
      <c r="HG60" s="7">
        <f t="shared" si="558"/>
        <v>1.4583042272813603E-4</v>
      </c>
      <c r="HH60" s="7">
        <f t="shared" si="559"/>
        <v>1.3983238544211876E-4</v>
      </c>
      <c r="HI60" s="7">
        <f t="shared" si="560"/>
        <v>1.3408104874581319E-4</v>
      </c>
      <c r="HJ60" s="7">
        <f t="shared" si="561"/>
        <v>1.2856626578982511E-4</v>
      </c>
      <c r="HK60" s="7">
        <f t="shared" si="562"/>
        <v>1.2327830706691345E-4</v>
      </c>
      <c r="HL60" s="7">
        <f t="shared" si="563"/>
        <v>1.1820784324659969E-4</v>
      </c>
      <c r="HM60" s="7">
        <f t="shared" si="564"/>
        <v>1.1334592871581238E-4</v>
      </c>
      <c r="HN60" s="7">
        <f t="shared" si="565"/>
        <v>1.0868398579651706E-4</v>
      </c>
      <c r="HO60" s="7">
        <f t="shared" si="566"/>
        <v>1.042137896124479E-4</v>
      </c>
      <c r="HP60" s="7">
        <f t="shared" si="567"/>
        <v>9.9927453578315241E-5</v>
      </c>
      <c r="HQ60" s="7">
        <f t="shared" si="568"/>
        <v>9.5817415485806968E-5</v>
      </c>
      <c r="HR60" s="7">
        <f t="shared" si="569"/>
        <v>9.1876424161897418E-5</v>
      </c>
      <c r="HS60" s="7">
        <f t="shared" si="570"/>
        <v>8.8097526675904393E-5</v>
      </c>
      <c r="HT60" s="7">
        <f t="shared" si="571"/>
        <v>8.4474056072701988E-5</v>
      </c>
    </row>
    <row r="61" spans="1:228" x14ac:dyDescent="0.3">
      <c r="A61" s="7">
        <f t="shared" si="439"/>
        <v>39</v>
      </c>
      <c r="B61" s="188">
        <v>0</v>
      </c>
      <c r="C61" s="188">
        <f t="shared" si="422"/>
        <v>8.7847171009675734E-2</v>
      </c>
      <c r="D61" s="188">
        <f t="shared" si="423"/>
        <v>1.0483212660141322E-2</v>
      </c>
      <c r="E61" s="188">
        <f t="shared" si="424"/>
        <v>1.2188061328614707E-2</v>
      </c>
      <c r="F61" s="188">
        <f t="shared" si="425"/>
        <v>0.1200832861499425</v>
      </c>
      <c r="G61" s="188">
        <f t="shared" si="426"/>
        <v>2.7439094022623574E-2</v>
      </c>
      <c r="H61" s="188">
        <f t="shared" si="427"/>
        <v>3.1251439304140271E-4</v>
      </c>
      <c r="I61" s="188">
        <f t="shared" si="428"/>
        <v>0</v>
      </c>
      <c r="J61" s="188">
        <f t="shared" si="429"/>
        <v>1.0916662377267499E-2</v>
      </c>
      <c r="K61" s="188">
        <f t="shared" si="430"/>
        <v>1.8985499786552174E-3</v>
      </c>
      <c r="L61" s="188">
        <f t="shared" si="431"/>
        <v>1.0938003756449096E-2</v>
      </c>
      <c r="M61" s="188">
        <f t="shared" si="432"/>
        <v>4.0590817873852394E-4</v>
      </c>
      <c r="N61" s="188">
        <f t="shared" si="433"/>
        <v>2.503100435554231E-3</v>
      </c>
      <c r="O61" s="188">
        <f t="shared" si="434"/>
        <v>1.3530272624617465E-4</v>
      </c>
      <c r="P61" s="188">
        <f t="shared" si="435"/>
        <v>3.9376813523216744E-2</v>
      </c>
      <c r="Q61" s="188">
        <f t="shared" si="436"/>
        <v>1.5383737219884845E-5</v>
      </c>
      <c r="R61" s="188">
        <f t="shared" si="307"/>
        <v>0.32454306427738672</v>
      </c>
      <c r="S61" s="188">
        <f t="shared" si="470"/>
        <v>3.2454306427738673E-2</v>
      </c>
      <c r="T61" s="188">
        <f t="shared" si="572"/>
        <v>3.2454306427738673E-2</v>
      </c>
      <c r="U61" s="188">
        <f t="shared" si="573"/>
        <v>0.25963445142190938</v>
      </c>
      <c r="V61" s="188">
        <f t="shared" si="437"/>
        <v>5.8143897685692128E-2</v>
      </c>
      <c r="W61" s="188">
        <f t="shared" si="438"/>
        <v>3.6193758508060336E-2</v>
      </c>
      <c r="Y61" s="7">
        <f t="shared" si="460"/>
        <v>0</v>
      </c>
      <c r="Z61" s="7">
        <f t="shared" si="460"/>
        <v>0</v>
      </c>
      <c r="AA61" s="7">
        <f t="shared" si="460"/>
        <v>0</v>
      </c>
      <c r="AB61" s="7">
        <f t="shared" si="460"/>
        <v>0</v>
      </c>
      <c r="AC61" s="7">
        <f t="shared" si="460"/>
        <v>0</v>
      </c>
      <c r="AD61" s="7">
        <f t="shared" si="460"/>
        <v>0</v>
      </c>
      <c r="AE61" s="7">
        <f t="shared" si="460"/>
        <v>0</v>
      </c>
      <c r="AF61" s="7">
        <f t="shared" si="460"/>
        <v>0</v>
      </c>
      <c r="AG61" s="7">
        <f t="shared" si="460"/>
        <v>0</v>
      </c>
      <c r="AH61" s="7">
        <f t="shared" si="460"/>
        <v>0</v>
      </c>
      <c r="AI61" s="7">
        <f t="shared" si="461"/>
        <v>0</v>
      </c>
      <c r="AJ61" s="7">
        <f t="shared" si="461"/>
        <v>0</v>
      </c>
      <c r="AK61" s="7">
        <f t="shared" si="461"/>
        <v>0</v>
      </c>
      <c r="AL61" s="7">
        <f t="shared" si="461"/>
        <v>0</v>
      </c>
      <c r="AM61" s="7">
        <f t="shared" si="461"/>
        <v>0</v>
      </c>
      <c r="AN61" s="7">
        <f t="shared" si="461"/>
        <v>0</v>
      </c>
      <c r="AO61" s="7">
        <f t="shared" si="461"/>
        <v>0</v>
      </c>
      <c r="AP61" s="7">
        <f t="shared" si="461"/>
        <v>0</v>
      </c>
      <c r="AQ61" s="7">
        <f t="shared" si="461"/>
        <v>0</v>
      </c>
      <c r="AR61" s="7">
        <f t="shared" si="461"/>
        <v>0</v>
      </c>
      <c r="AS61" s="7">
        <f t="shared" si="462"/>
        <v>0</v>
      </c>
      <c r="AT61" s="7">
        <f t="shared" si="462"/>
        <v>0</v>
      </c>
      <c r="AU61" s="7">
        <f t="shared" si="462"/>
        <v>0</v>
      </c>
      <c r="AV61" s="7">
        <f t="shared" si="462"/>
        <v>0</v>
      </c>
      <c r="AW61" s="7">
        <f t="shared" si="462"/>
        <v>0</v>
      </c>
      <c r="AX61" s="7">
        <f t="shared" si="462"/>
        <v>0</v>
      </c>
      <c r="AY61" s="7">
        <f t="shared" si="462"/>
        <v>0</v>
      </c>
      <c r="AZ61" s="7">
        <f t="shared" si="462"/>
        <v>0</v>
      </c>
      <c r="BA61" s="7">
        <f t="shared" si="462"/>
        <v>0</v>
      </c>
      <c r="BB61" s="7">
        <f t="shared" si="462"/>
        <v>0</v>
      </c>
      <c r="BC61" s="7">
        <f t="shared" si="463"/>
        <v>0</v>
      </c>
      <c r="BD61" s="7">
        <f t="shared" si="463"/>
        <v>0</v>
      </c>
      <c r="BE61" s="7">
        <f t="shared" si="463"/>
        <v>0</v>
      </c>
      <c r="BF61" s="7">
        <f t="shared" si="463"/>
        <v>0</v>
      </c>
      <c r="BG61" s="7">
        <f t="shared" si="463"/>
        <v>0</v>
      </c>
      <c r="BH61" s="7">
        <f t="shared" si="463"/>
        <v>0</v>
      </c>
      <c r="BI61" s="7">
        <f t="shared" si="463"/>
        <v>0</v>
      </c>
      <c r="BJ61" s="7">
        <f t="shared" si="463"/>
        <v>0</v>
      </c>
      <c r="BK61" s="7">
        <f t="shared" si="463"/>
        <v>0</v>
      </c>
      <c r="BL61" s="7">
        <f t="shared" si="463"/>
        <v>0</v>
      </c>
      <c r="BM61" s="7">
        <f t="shared" si="464"/>
        <v>1.1104790241801478E-3</v>
      </c>
      <c r="BN61" s="7">
        <f t="shared" si="464"/>
        <v>1.0884900662363574E-3</v>
      </c>
      <c r="BO61" s="7">
        <f t="shared" si="464"/>
        <v>1.0669365188324584E-3</v>
      </c>
      <c r="BP61" s="7">
        <f t="shared" si="464"/>
        <v>1.0458097602621082E-3</v>
      </c>
      <c r="BQ61" s="7">
        <f t="shared" si="464"/>
        <v>1.0251013395401738E-3</v>
      </c>
      <c r="BR61" s="7">
        <f t="shared" si="464"/>
        <v>1.0048029730222534E-3</v>
      </c>
      <c r="BS61" s="7">
        <f t="shared" si="464"/>
        <v>9.8490654109109317E-4</v>
      </c>
      <c r="BT61" s="7">
        <f t="shared" si="464"/>
        <v>9.6540408490864045E-4</v>
      </c>
      <c r="BU61" s="7">
        <f t="shared" si="464"/>
        <v>9.4628780323237143E-4</v>
      </c>
      <c r="BV61" s="7">
        <f t="shared" si="464"/>
        <v>9.2755004929473384E-4</v>
      </c>
      <c r="BW61" s="7">
        <f t="shared" si="465"/>
        <v>9.0918332774431003E-4</v>
      </c>
      <c r="BX61" s="7">
        <f t="shared" si="465"/>
        <v>8.9118029164759333E-4</v>
      </c>
      <c r="BY61" s="7">
        <f t="shared" si="465"/>
        <v>8.7353373955010606E-4</v>
      </c>
      <c r="BZ61" s="7">
        <f t="shared" si="465"/>
        <v>8.562366125956963E-4</v>
      </c>
      <c r="CA61" s="7">
        <f t="shared" si="465"/>
        <v>8.3928199170297223E-4</v>
      </c>
      <c r="CB61" s="7">
        <f t="shared" si="465"/>
        <v>8.2266309479750519E-4</v>
      </c>
      <c r="CC61" s="7">
        <f t="shared" si="465"/>
        <v>8.063732740989486E-4</v>
      </c>
      <c r="CD61" s="7">
        <f t="shared" si="465"/>
        <v>7.9040601346180796E-4</v>
      </c>
      <c r="CE61" s="7">
        <f t="shared" si="465"/>
        <v>7.7475492576894718E-4</v>
      </c>
      <c r="CF61" s="7">
        <f t="shared" si="465"/>
        <v>7.594137503765928E-4</v>
      </c>
      <c r="CG61" s="7">
        <f t="shared" si="466"/>
        <v>7.4437635061005004E-4</v>
      </c>
      <c r="CH61" s="7">
        <f t="shared" si="466"/>
        <v>7.296367113088872E-4</v>
      </c>
      <c r="CI61" s="7">
        <f t="shared" si="466"/>
        <v>7.1518893642088372E-4</v>
      </c>
      <c r="CJ61" s="7">
        <f t="shared" si="466"/>
        <v>7.0102724664341566E-4</v>
      </c>
      <c r="CK61" s="7">
        <f t="shared" si="466"/>
        <v>6.8714597711176271E-4</v>
      </c>
      <c r="CL61" s="7">
        <f t="shared" si="466"/>
        <v>6.735395751330226E-4</v>
      </c>
      <c r="CM61" s="7">
        <f t="shared" si="466"/>
        <v>6.6020259796499027E-4</v>
      </c>
      <c r="CN61" s="7">
        <f t="shared" si="466"/>
        <v>6.471297106389525E-4</v>
      </c>
      <c r="CO61" s="7">
        <f t="shared" si="466"/>
        <v>6.3431568382568487E-4</v>
      </c>
      <c r="CP61" s="7">
        <f t="shared" si="466"/>
        <v>6.217553917436077E-4</v>
      </c>
      <c r="CQ61" s="7">
        <f t="shared" si="467"/>
        <v>6.09443810108402E-4</v>
      </c>
      <c r="CR61" s="7">
        <f t="shared" si="467"/>
        <v>5.9737601412327074E-4</v>
      </c>
      <c r="CS61" s="7">
        <f t="shared" si="467"/>
        <v>5.8554717650891063E-4</v>
      </c>
      <c r="CT61" s="7">
        <f t="shared" si="467"/>
        <v>5.7395256557254807E-4</v>
      </c>
      <c r="CU61" s="7">
        <f t="shared" si="467"/>
        <v>5.625875433152189E-4</v>
      </c>
      <c r="CV61" s="7">
        <f t="shared" si="467"/>
        <v>5.5144756357648121E-4</v>
      </c>
      <c r="CW61" s="7">
        <f t="shared" si="467"/>
        <v>5.4052817021591555E-4</v>
      </c>
      <c r="CX61" s="7">
        <f t="shared" si="467"/>
        <v>5.2982499533056604E-4</v>
      </c>
      <c r="CY61" s="7">
        <f t="shared" si="467"/>
        <v>5.1933375750778086E-4</v>
      </c>
      <c r="CZ61" s="7">
        <f t="shared" si="467"/>
        <v>5.0905026011253713E-4</v>
      </c>
      <c r="DA61" s="7">
        <f t="shared" si="468"/>
        <v>4.9897038960876685E-4</v>
      </c>
      <c r="DB61" s="7">
        <f t="shared" si="468"/>
        <v>4.8909011391386605E-4</v>
      </c>
      <c r="DC61" s="7">
        <f t="shared" si="468"/>
        <v>4.7940548078582583E-4</v>
      </c>
      <c r="DD61" s="7">
        <f t="shared" si="468"/>
        <v>4.6991261624225157E-4</v>
      </c>
      <c r="DE61" s="7">
        <f t="shared" si="468"/>
        <v>4.6060772301076256E-4</v>
      </c>
      <c r="DF61" s="7">
        <f t="shared" si="468"/>
        <v>4.5148707900999606E-4</v>
      </c>
      <c r="DG61" s="7">
        <f t="shared" si="468"/>
        <v>4.4254703586073761E-4</v>
      </c>
      <c r="DH61" s="7">
        <f t="shared" si="468"/>
        <v>4.3378401742652945E-4</v>
      </c>
      <c r="DI61" s="7">
        <f t="shared" si="468"/>
        <v>4.251945183831624E-4</v>
      </c>
      <c r="DJ61" s="7">
        <f t="shared" si="468"/>
        <v>4.1677510281648127E-4</v>
      </c>
      <c r="DK61" s="7">
        <f t="shared" si="469"/>
        <v>4.0852240284800076E-4</v>
      </c>
      <c r="DL61" s="7">
        <f t="shared" si="469"/>
        <v>4.0043311728769752E-4</v>
      </c>
      <c r="DM61" s="7">
        <f t="shared" si="469"/>
        <v>3.9250401031349253E-4</v>
      </c>
      <c r="DN61" s="7">
        <f t="shared" si="469"/>
        <v>3.847319101768637E-4</v>
      </c>
      <c r="DO61" s="7">
        <f t="shared" si="469"/>
        <v>3.771137079341334E-4</v>
      </c>
      <c r="DP61" s="7">
        <f t="shared" si="469"/>
        <v>3.696463562028315E-4</v>
      </c>
      <c r="DQ61" s="7">
        <f t="shared" si="469"/>
        <v>3.6232686794269309E-4</v>
      </c>
      <c r="DR61" s="7">
        <f t="shared" si="469"/>
        <v>3.5515231526081362E-4</v>
      </c>
      <c r="DS61" s="7">
        <f t="shared" si="469"/>
        <v>3.4811982824047634E-4</v>
      </c>
      <c r="DT61" s="7">
        <f t="shared" si="469"/>
        <v>3.4122659379308873E-4</v>
      </c>
      <c r="DU61" s="7">
        <f t="shared" si="469"/>
        <v>3.3446985453297194E-4</v>
      </c>
      <c r="DX61" s="7">
        <f t="shared" si="471"/>
        <v>0</v>
      </c>
      <c r="DY61" s="7">
        <f t="shared" si="472"/>
        <v>0</v>
      </c>
      <c r="DZ61" s="7">
        <f t="shared" si="473"/>
        <v>0</v>
      </c>
      <c r="EA61" s="7">
        <f t="shared" si="474"/>
        <v>0</v>
      </c>
      <c r="EB61" s="7">
        <f t="shared" si="475"/>
        <v>0</v>
      </c>
      <c r="EC61" s="7">
        <f t="shared" si="476"/>
        <v>0</v>
      </c>
      <c r="ED61" s="7">
        <f t="shared" si="477"/>
        <v>0</v>
      </c>
      <c r="EE61" s="7">
        <f t="shared" si="478"/>
        <v>0</v>
      </c>
      <c r="EF61" s="7">
        <f t="shared" si="479"/>
        <v>0</v>
      </c>
      <c r="EG61" s="7">
        <f t="shared" si="480"/>
        <v>0</v>
      </c>
      <c r="EH61" s="7">
        <f t="shared" si="481"/>
        <v>0</v>
      </c>
      <c r="EI61" s="7">
        <f t="shared" si="482"/>
        <v>0</v>
      </c>
      <c r="EJ61" s="7">
        <f t="shared" si="483"/>
        <v>0</v>
      </c>
      <c r="EK61" s="7">
        <f t="shared" si="484"/>
        <v>0</v>
      </c>
      <c r="EL61" s="7">
        <f t="shared" si="485"/>
        <v>0</v>
      </c>
      <c r="EM61" s="7">
        <f t="shared" si="486"/>
        <v>0</v>
      </c>
      <c r="EN61" s="7">
        <f t="shared" si="487"/>
        <v>0</v>
      </c>
      <c r="EO61" s="7">
        <f t="shared" si="488"/>
        <v>0</v>
      </c>
      <c r="EP61" s="7">
        <f t="shared" si="489"/>
        <v>0</v>
      </c>
      <c r="EQ61" s="7">
        <f t="shared" si="490"/>
        <v>0</v>
      </c>
      <c r="ER61" s="7">
        <f t="shared" si="491"/>
        <v>0</v>
      </c>
      <c r="ES61" s="7">
        <f t="shared" si="492"/>
        <v>0</v>
      </c>
      <c r="ET61" s="7">
        <f t="shared" si="493"/>
        <v>0</v>
      </c>
      <c r="EU61" s="7">
        <f t="shared" si="494"/>
        <v>0</v>
      </c>
      <c r="EV61" s="7">
        <f t="shared" si="495"/>
        <v>0</v>
      </c>
      <c r="EW61" s="7">
        <f t="shared" si="496"/>
        <v>0</v>
      </c>
      <c r="EX61" s="7">
        <f t="shared" si="497"/>
        <v>0</v>
      </c>
      <c r="EY61" s="7">
        <f t="shared" si="498"/>
        <v>0</v>
      </c>
      <c r="EZ61" s="7">
        <f t="shared" si="499"/>
        <v>0</v>
      </c>
      <c r="FA61" s="7">
        <f t="shared" si="500"/>
        <v>0</v>
      </c>
      <c r="FB61" s="7">
        <f t="shared" si="501"/>
        <v>0</v>
      </c>
      <c r="FC61" s="7">
        <f t="shared" si="502"/>
        <v>0</v>
      </c>
      <c r="FD61" s="7">
        <f t="shared" si="503"/>
        <v>0</v>
      </c>
      <c r="FE61" s="7">
        <f t="shared" si="504"/>
        <v>0</v>
      </c>
      <c r="FF61" s="7">
        <f t="shared" si="505"/>
        <v>0</v>
      </c>
      <c r="FG61" s="7">
        <f t="shared" si="506"/>
        <v>0</v>
      </c>
      <c r="FH61" s="7">
        <f t="shared" si="507"/>
        <v>0</v>
      </c>
      <c r="FI61" s="7">
        <f t="shared" si="508"/>
        <v>0</v>
      </c>
      <c r="FJ61" s="7">
        <f t="shared" si="509"/>
        <v>0</v>
      </c>
      <c r="FK61" s="7">
        <f t="shared" si="510"/>
        <v>0</v>
      </c>
      <c r="FL61" s="7">
        <f t="shared" si="511"/>
        <v>1.0678821957925742E-3</v>
      </c>
      <c r="FM61" s="7">
        <f t="shared" si="512"/>
        <v>1.0239599667568869E-3</v>
      </c>
      <c r="FN61" s="7">
        <f t="shared" si="513"/>
        <v>9.8184426863918463E-4</v>
      </c>
      <c r="FO61" s="7">
        <f t="shared" si="514"/>
        <v>9.4146079842640732E-4</v>
      </c>
      <c r="FP61" s="7">
        <f t="shared" si="515"/>
        <v>9.027383092047261E-4</v>
      </c>
      <c r="FQ61" s="7">
        <f t="shared" si="516"/>
        <v>8.6560848446151086E-4</v>
      </c>
      <c r="FR61" s="7">
        <f t="shared" si="517"/>
        <v>8.3000581755729051E-4</v>
      </c>
      <c r="FS61" s="7">
        <f t="shared" si="518"/>
        <v>7.9586749615504393E-4</v>
      </c>
      <c r="FT61" s="7">
        <f t="shared" si="519"/>
        <v>7.6313329140295725E-4</v>
      </c>
      <c r="FU61" s="7">
        <f t="shared" si="520"/>
        <v>7.3174545167511539E-4</v>
      </c>
      <c r="FV61" s="7">
        <f t="shared" si="521"/>
        <v>7.0164860068262997E-4</v>
      </c>
      <c r="FW61" s="7">
        <f t="shared" si="522"/>
        <v>6.7278963977554398E-4</v>
      </c>
      <c r="FX61" s="7">
        <f t="shared" si="523"/>
        <v>6.4511765426301698E-4</v>
      </c>
      <c r="FY61" s="7">
        <f t="shared" si="524"/>
        <v>6.1858382358661505E-4</v>
      </c>
      <c r="FZ61" s="7">
        <f t="shared" si="525"/>
        <v>5.9314133518818585E-4</v>
      </c>
      <c r="GA61" s="7">
        <f t="shared" si="526"/>
        <v>5.6874530192036615E-4</v>
      </c>
      <c r="GB61" s="7">
        <f t="shared" si="527"/>
        <v>5.4535268285401403E-4</v>
      </c>
      <c r="GC61" s="7">
        <f t="shared" si="528"/>
        <v>5.2292220734284352E-4</v>
      </c>
      <c r="GD61" s="7">
        <f t="shared" si="529"/>
        <v>5.0141430221131093E-4</v>
      </c>
      <c r="GE61" s="7">
        <f t="shared" si="530"/>
        <v>4.8079102193726645E-4</v>
      </c>
      <c r="GF61" s="7">
        <f t="shared" si="531"/>
        <v>4.610159817062057E-4</v>
      </c>
      <c r="GG61" s="7">
        <f t="shared" si="532"/>
        <v>4.4205429321904046E-4</v>
      </c>
      <c r="GH61" s="7">
        <f t="shared" si="533"/>
        <v>4.2387250314006433E-4</v>
      </c>
      <c r="GI61" s="7">
        <f t="shared" si="534"/>
        <v>4.064385340766223E-4</v>
      </c>
      <c r="GJ61" s="7">
        <f t="shared" si="535"/>
        <v>3.8972162798625565E-4</v>
      </c>
      <c r="GK61" s="7">
        <f t="shared" si="536"/>
        <v>3.7369229191153066E-4</v>
      </c>
      <c r="GL61" s="7">
        <f t="shared" si="537"/>
        <v>3.5832224594683939E-4</v>
      </c>
      <c r="GM61" s="7">
        <f t="shared" si="538"/>
        <v>3.4358437334528527E-4</v>
      </c>
      <c r="GN61" s="7">
        <f t="shared" si="539"/>
        <v>3.2945267267772688E-4</v>
      </c>
      <c r="GO61" s="7">
        <f t="shared" si="540"/>
        <v>3.1590221195951132E-4</v>
      </c>
      <c r="GP61" s="7">
        <f t="shared" si="541"/>
        <v>3.0290908466398076E-4</v>
      </c>
      <c r="GQ61" s="7">
        <f t="shared" si="542"/>
        <v>2.9045036754516177E-4</v>
      </c>
      <c r="GR61" s="7">
        <f t="shared" si="543"/>
        <v>2.7850408019522698E-4</v>
      </c>
      <c r="GS61" s="7">
        <f t="shared" si="544"/>
        <v>2.6704914626534011E-4</v>
      </c>
      <c r="GT61" s="7">
        <f t="shared" si="545"/>
        <v>2.5606535628151529E-4</v>
      </c>
      <c r="GU61" s="7">
        <f t="shared" si="546"/>
        <v>2.455333319898702E-4</v>
      </c>
      <c r="GV61" s="7">
        <f t="shared" si="547"/>
        <v>2.3543449216835893E-4</v>
      </c>
      <c r="GW61" s="7">
        <f t="shared" si="548"/>
        <v>2.2575101984466928E-4</v>
      </c>
      <c r="GX61" s="7">
        <f t="shared" si="549"/>
        <v>2.1646583086247203E-4</v>
      </c>
      <c r="GY61" s="7">
        <f t="shared" si="550"/>
        <v>2.075625437405392E-4</v>
      </c>
      <c r="GZ61" s="7">
        <f t="shared" si="551"/>
        <v>1.9902545077155772E-4</v>
      </c>
      <c r="HA61" s="7">
        <f t="shared" si="552"/>
        <v>1.908394903096626E-4</v>
      </c>
      <c r="HB61" s="7">
        <f t="shared" si="553"/>
        <v>1.8299022019779157E-4</v>
      </c>
      <c r="HC61" s="7">
        <f t="shared" si="554"/>
        <v>1.7546379228796695E-4</v>
      </c>
      <c r="HD61" s="7">
        <f t="shared" si="555"/>
        <v>1.68246928009579E-4</v>
      </c>
      <c r="HE61" s="7">
        <f t="shared" si="556"/>
        <v>1.6132689494253961E-4</v>
      </c>
      <c r="HF61" s="7">
        <f t="shared" si="557"/>
        <v>1.5469148435399348E-4</v>
      </c>
      <c r="HG61" s="7">
        <f t="shared" si="558"/>
        <v>1.4832898965894481E-4</v>
      </c>
      <c r="HH61" s="7">
        <f t="shared" si="559"/>
        <v>1.4222818576681214E-4</v>
      </c>
      <c r="HI61" s="7">
        <f t="shared" si="560"/>
        <v>1.3637830927744408E-4</v>
      </c>
      <c r="HJ61" s="7">
        <f t="shared" si="561"/>
        <v>1.3076903949171085E-4</v>
      </c>
      <c r="HK61" s="7">
        <f t="shared" si="562"/>
        <v>1.2539048020309004E-4</v>
      </c>
      <c r="HL61" s="7">
        <f t="shared" si="563"/>
        <v>1.2023314223821552E-4</v>
      </c>
      <c r="HM61" s="7">
        <f t="shared" si="564"/>
        <v>1.1528792671549901E-4</v>
      </c>
      <c r="HN61" s="7">
        <f t="shared" si="565"/>
        <v>1.1054610899234595E-4</v>
      </c>
      <c r="HO61" s="7">
        <f t="shared" si="566"/>
        <v>1.0599932327263425E-4</v>
      </c>
      <c r="HP61" s="7">
        <f t="shared" si="567"/>
        <v>1.0163954784726124E-4</v>
      </c>
      <c r="HQ61" s="7">
        <f t="shared" si="568"/>
        <v>9.745909094179018E-5</v>
      </c>
      <c r="HR61" s="7">
        <f t="shared" si="569"/>
        <v>9.3450577146148847E-5</v>
      </c>
      <c r="HS61" s="7">
        <f t="shared" si="570"/>
        <v>8.960693440249892E-5</v>
      </c>
      <c r="HT61" s="7">
        <f t="shared" si="571"/>
        <v>8.5921381528298422E-5</v>
      </c>
    </row>
    <row r="62" spans="1:228" x14ac:dyDescent="0.3">
      <c r="A62" s="7">
        <f t="shared" si="439"/>
        <v>40</v>
      </c>
      <c r="B62" s="188">
        <v>0</v>
      </c>
      <c r="C62" s="188">
        <f t="shared" si="422"/>
        <v>8.7240366275081443E-2</v>
      </c>
      <c r="D62" s="188">
        <f t="shared" si="423"/>
        <v>1.0379919068894234E-2</v>
      </c>
      <c r="E62" s="188">
        <f t="shared" si="424"/>
        <v>1.1503998009468639E-2</v>
      </c>
      <c r="F62" s="188">
        <f t="shared" si="425"/>
        <v>0.11734058010375958</v>
      </c>
      <c r="G62" s="188">
        <f t="shared" si="426"/>
        <v>2.715668675400058E-2</v>
      </c>
      <c r="H62" s="188">
        <f t="shared" si="427"/>
        <v>2.9497430793509332E-4</v>
      </c>
      <c r="I62" s="188">
        <f t="shared" si="428"/>
        <v>0</v>
      </c>
      <c r="J62" s="188">
        <f t="shared" si="429"/>
        <v>1.0667325463978144E-2</v>
      </c>
      <c r="K62" s="188">
        <f t="shared" si="430"/>
        <v>1.8551870372135904E-3</v>
      </c>
      <c r="L62" s="188">
        <f t="shared" si="431"/>
        <v>1.0324100777728268E-2</v>
      </c>
      <c r="M62" s="188">
        <f t="shared" si="432"/>
        <v>3.6162307612083375E-4</v>
      </c>
      <c r="N62" s="188">
        <f t="shared" si="433"/>
        <v>2.2300089694118081E-3</v>
      </c>
      <c r="O62" s="188">
        <f t="shared" si="434"/>
        <v>1.2054102537361125E-4</v>
      </c>
      <c r="P62" s="188">
        <f t="shared" si="435"/>
        <v>3.7166762799821756E-2</v>
      </c>
      <c r="Q62" s="188">
        <f t="shared" si="436"/>
        <v>1.1783683935480406E-5</v>
      </c>
      <c r="R62" s="188">
        <f t="shared" si="307"/>
        <v>0.31665385735272311</v>
      </c>
      <c r="S62" s="188">
        <f t="shared" si="470"/>
        <v>3.1665385735272313E-2</v>
      </c>
      <c r="T62" s="188">
        <f t="shared" si="572"/>
        <v>3.1665385735272313E-2</v>
      </c>
      <c r="U62" s="188">
        <f t="shared" si="573"/>
        <v>0.2533230858821785</v>
      </c>
      <c r="V62" s="188">
        <f t="shared" si="437"/>
        <v>5.810305039657928E-2</v>
      </c>
      <c r="W62" s="188">
        <f t="shared" si="438"/>
        <v>3.5772983474509884E-2</v>
      </c>
      <c r="Y62" s="7">
        <f t="shared" ref="Y62:AH71" si="574">IF(Y$20&gt;$A62,$U62*($E$8*(1-$E$9))*((EXP(-$E$10*(Y$20-$A62-1))-EXP(-$E$10*(Y$20-$A62)))),0)</f>
        <v>0</v>
      </c>
      <c r="Z62" s="7">
        <f t="shared" si="574"/>
        <v>0</v>
      </c>
      <c r="AA62" s="7">
        <f t="shared" si="574"/>
        <v>0</v>
      </c>
      <c r="AB62" s="7">
        <f t="shared" si="574"/>
        <v>0</v>
      </c>
      <c r="AC62" s="7">
        <f t="shared" si="574"/>
        <v>0</v>
      </c>
      <c r="AD62" s="7">
        <f t="shared" si="574"/>
        <v>0</v>
      </c>
      <c r="AE62" s="7">
        <f t="shared" si="574"/>
        <v>0</v>
      </c>
      <c r="AF62" s="7">
        <f t="shared" si="574"/>
        <v>0</v>
      </c>
      <c r="AG62" s="7">
        <f t="shared" si="574"/>
        <v>0</v>
      </c>
      <c r="AH62" s="7">
        <f t="shared" si="574"/>
        <v>0</v>
      </c>
      <c r="AI62" s="7">
        <f t="shared" ref="AI62:AR71" si="575">IF(AI$20&gt;$A62,$U62*($E$8*(1-$E$9))*((EXP(-$E$10*(AI$20-$A62-1))-EXP(-$E$10*(AI$20-$A62)))),0)</f>
        <v>0</v>
      </c>
      <c r="AJ62" s="7">
        <f t="shared" si="575"/>
        <v>0</v>
      </c>
      <c r="AK62" s="7">
        <f t="shared" si="575"/>
        <v>0</v>
      </c>
      <c r="AL62" s="7">
        <f t="shared" si="575"/>
        <v>0</v>
      </c>
      <c r="AM62" s="7">
        <f t="shared" si="575"/>
        <v>0</v>
      </c>
      <c r="AN62" s="7">
        <f t="shared" si="575"/>
        <v>0</v>
      </c>
      <c r="AO62" s="7">
        <f t="shared" si="575"/>
        <v>0</v>
      </c>
      <c r="AP62" s="7">
        <f t="shared" si="575"/>
        <v>0</v>
      </c>
      <c r="AQ62" s="7">
        <f t="shared" si="575"/>
        <v>0</v>
      </c>
      <c r="AR62" s="7">
        <f t="shared" si="575"/>
        <v>0</v>
      </c>
      <c r="AS62" s="7">
        <f t="shared" ref="AS62:BB71" si="576">IF(AS$20&gt;$A62,$U62*($E$8*(1-$E$9))*((EXP(-$E$10*(AS$20-$A62-1))-EXP(-$E$10*(AS$20-$A62)))),0)</f>
        <v>0</v>
      </c>
      <c r="AT62" s="7">
        <f t="shared" si="576"/>
        <v>0</v>
      </c>
      <c r="AU62" s="7">
        <f t="shared" si="576"/>
        <v>0</v>
      </c>
      <c r="AV62" s="7">
        <f t="shared" si="576"/>
        <v>0</v>
      </c>
      <c r="AW62" s="7">
        <f t="shared" si="576"/>
        <v>0</v>
      </c>
      <c r="AX62" s="7">
        <f t="shared" si="576"/>
        <v>0</v>
      </c>
      <c r="AY62" s="7">
        <f t="shared" si="576"/>
        <v>0</v>
      </c>
      <c r="AZ62" s="7">
        <f t="shared" si="576"/>
        <v>0</v>
      </c>
      <c r="BA62" s="7">
        <f t="shared" si="576"/>
        <v>0</v>
      </c>
      <c r="BB62" s="7">
        <f t="shared" si="576"/>
        <v>0</v>
      </c>
      <c r="BC62" s="7">
        <f t="shared" ref="BC62:BL71" si="577">IF(BC$20&gt;$A62,$U62*($E$8*(1-$E$9))*((EXP(-$E$10*(BC$20-$A62-1))-EXP(-$E$10*(BC$20-$A62)))),0)</f>
        <v>0</v>
      </c>
      <c r="BD62" s="7">
        <f t="shared" si="577"/>
        <v>0</v>
      </c>
      <c r="BE62" s="7">
        <f t="shared" si="577"/>
        <v>0</v>
      </c>
      <c r="BF62" s="7">
        <f t="shared" si="577"/>
        <v>0</v>
      </c>
      <c r="BG62" s="7">
        <f t="shared" si="577"/>
        <v>0</v>
      </c>
      <c r="BH62" s="7">
        <f t="shared" si="577"/>
        <v>0</v>
      </c>
      <c r="BI62" s="7">
        <f t="shared" si="577"/>
        <v>0</v>
      </c>
      <c r="BJ62" s="7">
        <f t="shared" si="577"/>
        <v>0</v>
      </c>
      <c r="BK62" s="7">
        <f t="shared" si="577"/>
        <v>0</v>
      </c>
      <c r="BL62" s="7">
        <f t="shared" si="577"/>
        <v>0</v>
      </c>
      <c r="BM62" s="7">
        <f t="shared" ref="BM62:BV71" si="578">IF(BM$20&gt;$A62,$U62*($E$8*(1-$E$9))*((EXP(-$E$10*(BM$20-$A62-1))-EXP(-$E$10*(BM$20-$A62)))),0)</f>
        <v>0</v>
      </c>
      <c r="BN62" s="7">
        <f t="shared" si="578"/>
        <v>1.083484767418685E-3</v>
      </c>
      <c r="BO62" s="7">
        <f t="shared" si="578"/>
        <v>1.0620303315718698E-3</v>
      </c>
      <c r="BP62" s="7">
        <f t="shared" si="578"/>
        <v>1.041000722018279E-3</v>
      </c>
      <c r="BQ62" s="7">
        <f t="shared" si="578"/>
        <v>1.0203875266336956E-3</v>
      </c>
      <c r="BR62" s="7">
        <f t="shared" si="578"/>
        <v>1.0001824998651094E-3</v>
      </c>
      <c r="BS62" s="7">
        <f t="shared" si="578"/>
        <v>9.8037755943241179E-4</v>
      </c>
      <c r="BT62" s="7">
        <f t="shared" si="578"/>
        <v>9.6096478309536158E-4</v>
      </c>
      <c r="BU62" s="7">
        <f t="shared" si="578"/>
        <v>9.4193640548459283E-4</v>
      </c>
      <c r="BV62" s="7">
        <f t="shared" si="578"/>
        <v>9.2328481499533177E-4</v>
      </c>
      <c r="BW62" s="7">
        <f t="shared" ref="BW62:CF71" si="579">IF(BW$20&gt;$A62,$U62*($E$8*(1-$E$9))*((EXP(-$E$10*(BW$20-$A62-1))-EXP(-$E$10*(BW$20-$A62)))),0)</f>
        <v>9.0500255074269669E-4</v>
      </c>
      <c r="BX62" s="7">
        <f t="shared" si="579"/>
        <v>8.8708229957721728E-4</v>
      </c>
      <c r="BY62" s="7">
        <f t="shared" si="579"/>
        <v>8.6951689315949382E-4</v>
      </c>
      <c r="BZ62" s="7">
        <f t="shared" si="579"/>
        <v>8.5229930509275514E-4</v>
      </c>
      <c r="CA62" s="7">
        <f t="shared" si="579"/>
        <v>8.3542264811218192E-4</v>
      </c>
      <c r="CB62" s="7">
        <f t="shared" si="579"/>
        <v>8.1888017132997746E-4</v>
      </c>
      <c r="CC62" s="7">
        <f t="shared" si="579"/>
        <v>8.0266525753485297E-4</v>
      </c>
      <c r="CD62" s="7">
        <f t="shared" si="579"/>
        <v>7.8677142054509237E-4</v>
      </c>
      <c r="CE62" s="7">
        <f t="shared" si="579"/>
        <v>7.7119230261396489E-4</v>
      </c>
      <c r="CF62" s="7">
        <f t="shared" si="579"/>
        <v>7.5592167188659183E-4</v>
      </c>
      <c r="CG62" s="7">
        <f t="shared" ref="CG62:CP71" si="580">IF(CG$20&gt;$A62,$U62*($E$8*(1-$E$9))*((EXP(-$E$10*(CG$20-$A62-1))-EXP(-$E$10*(CG$20-$A62)))),0)</f>
        <v>7.4095341990705881E-4</v>
      </c>
      <c r="CH62" s="7">
        <f t="shared" si="580"/>
        <v>7.2628155917500844E-4</v>
      </c>
      <c r="CI62" s="7">
        <f t="shared" si="580"/>
        <v>7.1190022075049721E-4</v>
      </c>
      <c r="CJ62" s="7">
        <f t="shared" si="580"/>
        <v>6.9780365190643182E-4</v>
      </c>
      <c r="CK62" s="7">
        <f t="shared" si="580"/>
        <v>6.8398621382728946E-4</v>
      </c>
      <c r="CL62" s="7">
        <f t="shared" si="580"/>
        <v>6.7044237935361898E-4</v>
      </c>
      <c r="CM62" s="7">
        <f t="shared" si="580"/>
        <v>6.571667307710404E-4</v>
      </c>
      <c r="CN62" s="7">
        <f t="shared" si="580"/>
        <v>6.4415395764311721E-4</v>
      </c>
      <c r="CO62" s="7">
        <f t="shared" si="580"/>
        <v>6.3139885468707537E-4</v>
      </c>
      <c r="CP62" s="7">
        <f t="shared" si="580"/>
        <v>6.1889631969167522E-4</v>
      </c>
      <c r="CQ62" s="7">
        <f t="shared" ref="CQ62:CZ71" si="581">IF(CQ$20&gt;$A62,$U62*($E$8*(1-$E$9))*((EXP(-$E$10*(CQ$20-$A62-1))-EXP(-$E$10*(CQ$20-$A62)))),0)</f>
        <v>6.0664135147621748E-4</v>
      </c>
      <c r="CR62" s="7">
        <f t="shared" si="581"/>
        <v>5.9462904789000137E-4</v>
      </c>
      <c r="CS62" s="7">
        <f t="shared" si="581"/>
        <v>5.8285460385143939E-4</v>
      </c>
      <c r="CT62" s="7">
        <f t="shared" si="581"/>
        <v>5.7131330942591842E-4</v>
      </c>
      <c r="CU62" s="7">
        <f t="shared" si="581"/>
        <v>5.6000054794177448E-4</v>
      </c>
      <c r="CV62" s="7">
        <f t="shared" si="581"/>
        <v>5.4891179414358218E-4</v>
      </c>
      <c r="CW62" s="7">
        <f t="shared" si="581"/>
        <v>5.3804261238196704E-4</v>
      </c>
      <c r="CX62" s="7">
        <f t="shared" si="581"/>
        <v>5.2738865483931087E-4</v>
      </c>
      <c r="CY62" s="7">
        <f t="shared" si="581"/>
        <v>5.169456597905244E-4</v>
      </c>
      <c r="CZ62" s="7">
        <f t="shared" si="581"/>
        <v>5.067094498983595E-4</v>
      </c>
      <c r="DA62" s="7">
        <f t="shared" ref="DA62:DJ71" si="582">IF(DA$20&gt;$A62,$U62*($E$8*(1-$E$9))*((EXP(-$E$10*(DA$20-$A62-1))-EXP(-$E$10*(DA$20-$A62)))),0)</f>
        <v>4.9667593054236595E-4</v>
      </c>
      <c r="DB62" s="7">
        <f t="shared" si="582"/>
        <v>4.8684108818102456E-4</v>
      </c>
      <c r="DC62" s="7">
        <f t="shared" si="582"/>
        <v>4.7720098874625533E-4</v>
      </c>
      <c r="DD62" s="7">
        <f t="shared" si="582"/>
        <v>4.6775177606975574E-4</v>
      </c>
      <c r="DE62" s="7">
        <f t="shared" si="582"/>
        <v>4.5848967034045108E-4</v>
      </c>
      <c r="DF62" s="7">
        <f t="shared" si="582"/>
        <v>4.4941096659256285E-4</v>
      </c>
      <c r="DG62" s="7">
        <f t="shared" si="582"/>
        <v>4.4051203322353774E-4</v>
      </c>
      <c r="DH62" s="7">
        <f t="shared" si="582"/>
        <v>4.3178931054137036E-4</v>
      </c>
      <c r="DI62" s="7">
        <f t="shared" si="582"/>
        <v>4.2323930934068724E-4</v>
      </c>
      <c r="DJ62" s="7">
        <f t="shared" si="582"/>
        <v>4.1485860950701272E-4</v>
      </c>
      <c r="DK62" s="7">
        <f t="shared" ref="DK62:DU71" si="583">IF(DK$20&gt;$A62,$U62*($E$8*(1-$E$9))*((EXP(-$E$10*(DK$20-$A62-1))-EXP(-$E$10*(DK$20-$A62)))),0)</f>
        <v>4.0664385864865987E-4</v>
      </c>
      <c r="DL62" s="7">
        <f t="shared" si="583"/>
        <v>3.985917707557554E-4</v>
      </c>
      <c r="DM62" s="7">
        <f t="shared" si="583"/>
        <v>3.9069912488578118E-4</v>
      </c>
      <c r="DN62" s="7">
        <f t="shared" si="583"/>
        <v>3.8296276387515598E-4</v>
      </c>
      <c r="DO62" s="7">
        <f t="shared" si="583"/>
        <v>3.753795930763135E-4</v>
      </c>
      <c r="DP62" s="7">
        <f t="shared" si="583"/>
        <v>3.6794657911983007E-4</v>
      </c>
      <c r="DQ62" s="7">
        <f t="shared" si="583"/>
        <v>3.6066074870101921E-4</v>
      </c>
      <c r="DR62" s="7">
        <f t="shared" si="583"/>
        <v>3.535191873905614E-4</v>
      </c>
      <c r="DS62" s="7">
        <f t="shared" si="583"/>
        <v>3.4651903846870456E-4</v>
      </c>
      <c r="DT62" s="7">
        <f t="shared" si="583"/>
        <v>3.3965750178256091E-4</v>
      </c>
      <c r="DU62" s="7">
        <f t="shared" si="583"/>
        <v>3.3293183262595144E-4</v>
      </c>
      <c r="DX62" s="7">
        <f t="shared" si="471"/>
        <v>0</v>
      </c>
      <c r="DY62" s="7">
        <f t="shared" si="472"/>
        <v>0</v>
      </c>
      <c r="DZ62" s="7">
        <f t="shared" si="473"/>
        <v>0</v>
      </c>
      <c r="EA62" s="7">
        <f t="shared" si="474"/>
        <v>0</v>
      </c>
      <c r="EB62" s="7">
        <f t="shared" si="475"/>
        <v>0</v>
      </c>
      <c r="EC62" s="7">
        <f t="shared" si="476"/>
        <v>0</v>
      </c>
      <c r="ED62" s="7">
        <f t="shared" si="477"/>
        <v>0</v>
      </c>
      <c r="EE62" s="7">
        <f t="shared" si="478"/>
        <v>0</v>
      </c>
      <c r="EF62" s="7">
        <f t="shared" si="479"/>
        <v>0</v>
      </c>
      <c r="EG62" s="7">
        <f t="shared" si="480"/>
        <v>0</v>
      </c>
      <c r="EH62" s="7">
        <f t="shared" si="481"/>
        <v>0</v>
      </c>
      <c r="EI62" s="7">
        <f t="shared" si="482"/>
        <v>0</v>
      </c>
      <c r="EJ62" s="7">
        <f t="shared" si="483"/>
        <v>0</v>
      </c>
      <c r="EK62" s="7">
        <f t="shared" si="484"/>
        <v>0</v>
      </c>
      <c r="EL62" s="7">
        <f t="shared" si="485"/>
        <v>0</v>
      </c>
      <c r="EM62" s="7">
        <f t="shared" si="486"/>
        <v>0</v>
      </c>
      <c r="EN62" s="7">
        <f t="shared" si="487"/>
        <v>0</v>
      </c>
      <c r="EO62" s="7">
        <f t="shared" si="488"/>
        <v>0</v>
      </c>
      <c r="EP62" s="7">
        <f t="shared" si="489"/>
        <v>0</v>
      </c>
      <c r="EQ62" s="7">
        <f t="shared" si="490"/>
        <v>0</v>
      </c>
      <c r="ER62" s="7">
        <f t="shared" si="491"/>
        <v>0</v>
      </c>
      <c r="ES62" s="7">
        <f t="shared" si="492"/>
        <v>0</v>
      </c>
      <c r="ET62" s="7">
        <f t="shared" si="493"/>
        <v>0</v>
      </c>
      <c r="EU62" s="7">
        <f t="shared" si="494"/>
        <v>0</v>
      </c>
      <c r="EV62" s="7">
        <f t="shared" si="495"/>
        <v>0</v>
      </c>
      <c r="EW62" s="7">
        <f t="shared" si="496"/>
        <v>0</v>
      </c>
      <c r="EX62" s="7">
        <f t="shared" si="497"/>
        <v>0</v>
      </c>
      <c r="EY62" s="7">
        <f t="shared" si="498"/>
        <v>0</v>
      </c>
      <c r="EZ62" s="7">
        <f t="shared" si="499"/>
        <v>0</v>
      </c>
      <c r="FA62" s="7">
        <f t="shared" si="500"/>
        <v>0</v>
      </c>
      <c r="FB62" s="7">
        <f t="shared" si="501"/>
        <v>0</v>
      </c>
      <c r="FC62" s="7">
        <f t="shared" si="502"/>
        <v>0</v>
      </c>
      <c r="FD62" s="7">
        <f t="shared" si="503"/>
        <v>0</v>
      </c>
      <c r="FE62" s="7">
        <f t="shared" si="504"/>
        <v>0</v>
      </c>
      <c r="FF62" s="7">
        <f t="shared" si="505"/>
        <v>0</v>
      </c>
      <c r="FG62" s="7">
        <f t="shared" si="506"/>
        <v>0</v>
      </c>
      <c r="FH62" s="7">
        <f t="shared" si="507"/>
        <v>0</v>
      </c>
      <c r="FI62" s="7">
        <f t="shared" si="508"/>
        <v>0</v>
      </c>
      <c r="FJ62" s="7">
        <f t="shared" si="509"/>
        <v>0</v>
      </c>
      <c r="FK62" s="7">
        <f t="shared" si="510"/>
        <v>0</v>
      </c>
      <c r="FL62" s="7">
        <f t="shared" si="511"/>
        <v>0</v>
      </c>
      <c r="FM62" s="7">
        <f t="shared" si="512"/>
        <v>1.0419234108389351E-3</v>
      </c>
      <c r="FN62" s="7">
        <f t="shared" si="513"/>
        <v>9.9906887232446254E-4</v>
      </c>
      <c r="FO62" s="7">
        <f t="shared" si="514"/>
        <v>9.5797695038255697E-4</v>
      </c>
      <c r="FP62" s="7">
        <f t="shared" si="515"/>
        <v>9.1857514820682109E-4</v>
      </c>
      <c r="FQ62" s="7">
        <f t="shared" si="516"/>
        <v>8.8079395080041284E-4</v>
      </c>
      <c r="FR62" s="7">
        <f t="shared" si="517"/>
        <v>8.445667023335631E-4</v>
      </c>
      <c r="FS62" s="7">
        <f t="shared" si="518"/>
        <v>8.0982948854541113E-4</v>
      </c>
      <c r="FT62" s="7">
        <f t="shared" si="519"/>
        <v>7.7652102398266488E-4</v>
      </c>
      <c r="FU62" s="7">
        <f t="shared" si="520"/>
        <v>7.4458254387617655E-4</v>
      </c>
      <c r="FV62" s="7">
        <f t="shared" si="521"/>
        <v>7.1395770046465555E-4</v>
      </c>
      <c r="FW62" s="7">
        <f t="shared" si="522"/>
        <v>6.845924635825785E-4</v>
      </c>
      <c r="FX62" s="7">
        <f t="shared" si="523"/>
        <v>6.5643502533700336E-4</v>
      </c>
      <c r="FY62" s="7">
        <f t="shared" si="524"/>
        <v>6.2943570870498588E-4</v>
      </c>
      <c r="FZ62" s="7">
        <f t="shared" si="525"/>
        <v>6.0354687989043617E-4</v>
      </c>
      <c r="GA62" s="7">
        <f t="shared" si="526"/>
        <v>5.7872286428575E-4</v>
      </c>
      <c r="GB62" s="7">
        <f t="shared" si="527"/>
        <v>5.549198658899567E-4</v>
      </c>
      <c r="GC62" s="7">
        <f t="shared" si="528"/>
        <v>5.3209589004121652E-4</v>
      </c>
      <c r="GD62" s="7">
        <f t="shared" si="529"/>
        <v>5.1021066932734147E-4</v>
      </c>
      <c r="GE62" s="7">
        <f t="shared" si="530"/>
        <v>4.8922559254364765E-4</v>
      </c>
      <c r="GF62" s="7">
        <f t="shared" si="531"/>
        <v>4.6910363657277237E-4</v>
      </c>
      <c r="GG62" s="7">
        <f t="shared" si="532"/>
        <v>4.4980930106628726E-4</v>
      </c>
      <c r="GH62" s="7">
        <f t="shared" si="533"/>
        <v>4.313085458128959E-4</v>
      </c>
      <c r="GI62" s="7">
        <f t="shared" si="534"/>
        <v>4.1356873068264721E-4</v>
      </c>
      <c r="GJ62" s="7">
        <f t="shared" si="535"/>
        <v>3.9655855804130992E-4</v>
      </c>
      <c r="GK62" s="7">
        <f t="shared" si="536"/>
        <v>3.8024801753321422E-4</v>
      </c>
      <c r="GL62" s="7">
        <f t="shared" si="537"/>
        <v>3.6460833313519368E-4</v>
      </c>
      <c r="GM62" s="7">
        <f t="shared" si="538"/>
        <v>3.4961191238824357E-4</v>
      </c>
      <c r="GN62" s="7">
        <f t="shared" si="539"/>
        <v>3.3523229771724135E-4</v>
      </c>
      <c r="GO62" s="7">
        <f t="shared" si="540"/>
        <v>3.2144411975293966E-4</v>
      </c>
      <c r="GP62" s="7">
        <f t="shared" si="541"/>
        <v>3.0822305257381747E-4</v>
      </c>
      <c r="GQ62" s="7">
        <f t="shared" si="542"/>
        <v>2.9554577078883931E-4</v>
      </c>
      <c r="GR62" s="7">
        <f t="shared" si="543"/>
        <v>2.8338990838541858E-4</v>
      </c>
      <c r="GS62" s="7">
        <f t="shared" si="544"/>
        <v>2.7173401926998305E-4</v>
      </c>
      <c r="GT62" s="7">
        <f t="shared" si="545"/>
        <v>2.6055753943148908E-4</v>
      </c>
      <c r="GU62" s="7">
        <f t="shared" si="546"/>
        <v>2.4984075066117773E-4</v>
      </c>
      <c r="GV62" s="7">
        <f t="shared" si="547"/>
        <v>2.3956474576454693E-4</v>
      </c>
      <c r="GW62" s="7">
        <f t="shared" si="548"/>
        <v>2.2971139520415522E-4</v>
      </c>
      <c r="GX62" s="7">
        <f t="shared" si="549"/>
        <v>2.202633151144082E-4</v>
      </c>
      <c r="GY62" s="7">
        <f t="shared" si="550"/>
        <v>2.1120383663192E-4</v>
      </c>
      <c r="GZ62" s="7">
        <f t="shared" si="551"/>
        <v>2.0251697648731611E-4</v>
      </c>
      <c r="HA62" s="7">
        <f t="shared" si="552"/>
        <v>1.9418740880659599E-4</v>
      </c>
      <c r="HB62" s="7">
        <f t="shared" si="553"/>
        <v>1.8620043807231928E-4</v>
      </c>
      <c r="HC62" s="7">
        <f t="shared" si="554"/>
        <v>1.7854197319690587E-4</v>
      </c>
      <c r="HD62" s="7">
        <f t="shared" si="555"/>
        <v>1.7119850266229548E-4</v>
      </c>
      <c r="HE62" s="7">
        <f t="shared" si="556"/>
        <v>1.641570706821333E-4</v>
      </c>
      <c r="HF62" s="7">
        <f t="shared" si="557"/>
        <v>1.5740525434439895E-4</v>
      </c>
      <c r="HG62" s="7">
        <f t="shared" si="558"/>
        <v>1.5093114169417021E-4</v>
      </c>
      <c r="HH62" s="7">
        <f t="shared" si="559"/>
        <v>1.4472331071784276E-4</v>
      </c>
      <c r="HI62" s="7">
        <f t="shared" si="560"/>
        <v>1.3877080919174272E-4</v>
      </c>
      <c r="HJ62" s="7">
        <f t="shared" si="561"/>
        <v>1.3306313535955088E-4</v>
      </c>
      <c r="HK62" s="7">
        <f t="shared" si="562"/>
        <v>1.2759021940450096E-4</v>
      </c>
      <c r="HL62" s="7">
        <f t="shared" si="563"/>
        <v>1.2234240568358769E-4</v>
      </c>
      <c r="HM62" s="7">
        <f t="shared" si="564"/>
        <v>1.1731043569253171E-4</v>
      </c>
      <c r="HN62" s="7">
        <f t="shared" si="565"/>
        <v>1.124854317313614E-4</v>
      </c>
      <c r="HO62" s="7">
        <f t="shared" si="566"/>
        <v>1.0785888124185044E-4</v>
      </c>
      <c r="HP62" s="7">
        <f t="shared" si="567"/>
        <v>1.034226217891683E-4</v>
      </c>
      <c r="HQ62" s="7">
        <f t="shared" si="568"/>
        <v>9.9168826661209493E-5</v>
      </c>
      <c r="HR62" s="7">
        <f t="shared" si="569"/>
        <v>9.5089991060264952E-5</v>
      </c>
      <c r="HS62" s="7">
        <f t="shared" si="570"/>
        <v>9.117891886259643E-5</v>
      </c>
      <c r="HT62" s="7">
        <f t="shared" si="571"/>
        <v>8.7428709922613362E-5</v>
      </c>
    </row>
    <row r="63" spans="1:228" x14ac:dyDescent="0.3">
      <c r="A63" s="7">
        <f t="shared" si="439"/>
        <v>41</v>
      </c>
      <c r="B63" s="188">
        <v>0</v>
      </c>
      <c r="C63" s="188">
        <f t="shared" si="422"/>
        <v>8.6637753046962945E-2</v>
      </c>
      <c r="D63" s="188">
        <f t="shared" si="423"/>
        <v>1.0277643254004204E-2</v>
      </c>
      <c r="E63" s="188">
        <f t="shared" si="424"/>
        <v>1.0858328214278712E-2</v>
      </c>
      <c r="F63" s="188">
        <f t="shared" si="425"/>
        <v>0.11466051755024474</v>
      </c>
      <c r="G63" s="188">
        <f t="shared" si="426"/>
        <v>2.6877186063317664E-2</v>
      </c>
      <c r="H63" s="188">
        <f t="shared" si="427"/>
        <v>2.7841867216099261E-4</v>
      </c>
      <c r="I63" s="188">
        <f t="shared" si="428"/>
        <v>0</v>
      </c>
      <c r="J63" s="188">
        <f t="shared" si="429"/>
        <v>1.0423683413658612E-2</v>
      </c>
      <c r="K63" s="188">
        <f t="shared" si="430"/>
        <v>1.8128145067232372E-3</v>
      </c>
      <c r="L63" s="188">
        <f t="shared" si="431"/>
        <v>9.7446535256347413E-3</v>
      </c>
      <c r="M63" s="188">
        <f t="shared" si="432"/>
        <v>3.2216953496601449E-4</v>
      </c>
      <c r="N63" s="188">
        <f t="shared" si="433"/>
        <v>1.9867121322904224E-3</v>
      </c>
      <c r="O63" s="188">
        <f t="shared" si="434"/>
        <v>1.0738984498867149E-4</v>
      </c>
      <c r="P63" s="188">
        <f t="shared" si="435"/>
        <v>3.5080752692285069E-2</v>
      </c>
      <c r="Q63" s="188">
        <f t="shared" si="436"/>
        <v>9.0261036773181239E-6</v>
      </c>
      <c r="R63" s="188">
        <f t="shared" si="307"/>
        <v>0.30907704855519325</v>
      </c>
      <c r="S63" s="188">
        <f t="shared" si="470"/>
        <v>3.0907704855519327E-2</v>
      </c>
      <c r="T63" s="188">
        <f t="shared" si="572"/>
        <v>3.0907704855519327E-2</v>
      </c>
      <c r="U63" s="188">
        <f t="shared" si="573"/>
        <v>0.24726163884415461</v>
      </c>
      <c r="V63" s="188">
        <f t="shared" si="437"/>
        <v>5.8036017681221255E-2</v>
      </c>
      <c r="W63" s="188">
        <f t="shared" si="438"/>
        <v>3.5343556225465346E-2</v>
      </c>
      <c r="Y63" s="7">
        <f t="shared" si="574"/>
        <v>0</v>
      </c>
      <c r="Z63" s="7">
        <f t="shared" si="574"/>
        <v>0</v>
      </c>
      <c r="AA63" s="7">
        <f t="shared" si="574"/>
        <v>0</v>
      </c>
      <c r="AB63" s="7">
        <f t="shared" si="574"/>
        <v>0</v>
      </c>
      <c r="AC63" s="7">
        <f t="shared" si="574"/>
        <v>0</v>
      </c>
      <c r="AD63" s="7">
        <f t="shared" si="574"/>
        <v>0</v>
      </c>
      <c r="AE63" s="7">
        <f t="shared" si="574"/>
        <v>0</v>
      </c>
      <c r="AF63" s="7">
        <f t="shared" si="574"/>
        <v>0</v>
      </c>
      <c r="AG63" s="7">
        <f t="shared" si="574"/>
        <v>0</v>
      </c>
      <c r="AH63" s="7">
        <f t="shared" si="574"/>
        <v>0</v>
      </c>
      <c r="AI63" s="7">
        <f t="shared" si="575"/>
        <v>0</v>
      </c>
      <c r="AJ63" s="7">
        <f t="shared" si="575"/>
        <v>0</v>
      </c>
      <c r="AK63" s="7">
        <f t="shared" si="575"/>
        <v>0</v>
      </c>
      <c r="AL63" s="7">
        <f t="shared" si="575"/>
        <v>0</v>
      </c>
      <c r="AM63" s="7">
        <f t="shared" si="575"/>
        <v>0</v>
      </c>
      <c r="AN63" s="7">
        <f t="shared" si="575"/>
        <v>0</v>
      </c>
      <c r="AO63" s="7">
        <f t="shared" si="575"/>
        <v>0</v>
      </c>
      <c r="AP63" s="7">
        <f t="shared" si="575"/>
        <v>0</v>
      </c>
      <c r="AQ63" s="7">
        <f t="shared" si="575"/>
        <v>0</v>
      </c>
      <c r="AR63" s="7">
        <f t="shared" si="575"/>
        <v>0</v>
      </c>
      <c r="AS63" s="7">
        <f t="shared" si="576"/>
        <v>0</v>
      </c>
      <c r="AT63" s="7">
        <f t="shared" si="576"/>
        <v>0</v>
      </c>
      <c r="AU63" s="7">
        <f t="shared" si="576"/>
        <v>0</v>
      </c>
      <c r="AV63" s="7">
        <f t="shared" si="576"/>
        <v>0</v>
      </c>
      <c r="AW63" s="7">
        <f t="shared" si="576"/>
        <v>0</v>
      </c>
      <c r="AX63" s="7">
        <f t="shared" si="576"/>
        <v>0</v>
      </c>
      <c r="AY63" s="7">
        <f t="shared" si="576"/>
        <v>0</v>
      </c>
      <c r="AZ63" s="7">
        <f t="shared" si="576"/>
        <v>0</v>
      </c>
      <c r="BA63" s="7">
        <f t="shared" si="576"/>
        <v>0</v>
      </c>
      <c r="BB63" s="7">
        <f t="shared" si="576"/>
        <v>0</v>
      </c>
      <c r="BC63" s="7">
        <f t="shared" si="577"/>
        <v>0</v>
      </c>
      <c r="BD63" s="7">
        <f t="shared" si="577"/>
        <v>0</v>
      </c>
      <c r="BE63" s="7">
        <f t="shared" si="577"/>
        <v>0</v>
      </c>
      <c r="BF63" s="7">
        <f t="shared" si="577"/>
        <v>0</v>
      </c>
      <c r="BG63" s="7">
        <f t="shared" si="577"/>
        <v>0</v>
      </c>
      <c r="BH63" s="7">
        <f t="shared" si="577"/>
        <v>0</v>
      </c>
      <c r="BI63" s="7">
        <f t="shared" si="577"/>
        <v>0</v>
      </c>
      <c r="BJ63" s="7">
        <f t="shared" si="577"/>
        <v>0</v>
      </c>
      <c r="BK63" s="7">
        <f t="shared" si="577"/>
        <v>0</v>
      </c>
      <c r="BL63" s="7">
        <f t="shared" si="577"/>
        <v>0</v>
      </c>
      <c r="BM63" s="7">
        <f t="shared" si="578"/>
        <v>0</v>
      </c>
      <c r="BN63" s="7">
        <f t="shared" si="578"/>
        <v>0</v>
      </c>
      <c r="BO63" s="7">
        <f t="shared" si="578"/>
        <v>1.0575594337234033E-3</v>
      </c>
      <c r="BP63" s="7">
        <f t="shared" si="578"/>
        <v>1.0366183538787199E-3</v>
      </c>
      <c r="BQ63" s="7">
        <f t="shared" si="578"/>
        <v>1.0160919351973525E-3</v>
      </c>
      <c r="BR63" s="7">
        <f t="shared" si="578"/>
        <v>9.9597196683814276E-4</v>
      </c>
      <c r="BS63" s="7">
        <f t="shared" si="578"/>
        <v>9.7625040054546671E-4</v>
      </c>
      <c r="BT63" s="7">
        <f t="shared" si="578"/>
        <v>9.5691934742985244E-4</v>
      </c>
      <c r="BU63" s="7">
        <f t="shared" si="578"/>
        <v>9.3797107481230447E-4</v>
      </c>
      <c r="BV63" s="7">
        <f t="shared" si="578"/>
        <v>9.1939800313113748E-4</v>
      </c>
      <c r="BW63" s="7">
        <f t="shared" si="579"/>
        <v>9.0119270291002108E-4</v>
      </c>
      <c r="BX63" s="7">
        <f t="shared" si="579"/>
        <v>8.8334789178613098E-4</v>
      </c>
      <c r="BY63" s="7">
        <f t="shared" si="579"/>
        <v>8.6585643159708145E-4</v>
      </c>
      <c r="BZ63" s="7">
        <f t="shared" si="579"/>
        <v>8.4871132552558027E-4</v>
      </c>
      <c r="CA63" s="7">
        <f t="shared" si="579"/>
        <v>8.31905715300599E-4</v>
      </c>
      <c r="CB63" s="7">
        <f t="shared" si="579"/>
        <v>8.154328784539483E-4</v>
      </c>
      <c r="CC63" s="7">
        <f t="shared" si="579"/>
        <v>7.9928622563126927E-4</v>
      </c>
      <c r="CD63" s="7">
        <f t="shared" si="579"/>
        <v>7.8345929795613461E-4</v>
      </c>
      <c r="CE63" s="7">
        <f t="shared" si="579"/>
        <v>7.6794576444644941E-4</v>
      </c>
      <c r="CF63" s="7">
        <f t="shared" si="579"/>
        <v>7.5273941948194591E-4</v>
      </c>
      <c r="CG63" s="7">
        <f t="shared" si="580"/>
        <v>7.378341803219022E-4</v>
      </c>
      <c r="CH63" s="7">
        <f t="shared" si="580"/>
        <v>7.2322408467190302E-4</v>
      </c>
      <c r="CI63" s="7">
        <f t="shared" si="580"/>
        <v>7.0890328829889776E-4</v>
      </c>
      <c r="CJ63" s="7">
        <f t="shared" si="580"/>
        <v>6.9486606269336833E-4</v>
      </c>
      <c r="CK63" s="7">
        <f t="shared" si="580"/>
        <v>6.811067927779363E-4</v>
      </c>
      <c r="CL63" s="7">
        <f t="shared" si="580"/>
        <v>6.6761997466114849E-4</v>
      </c>
      <c r="CM63" s="7">
        <f t="shared" si="580"/>
        <v>6.5440021343594662E-4</v>
      </c>
      <c r="CN63" s="7">
        <f t="shared" si="580"/>
        <v>6.4144222102157115E-4</v>
      </c>
      <c r="CO63" s="7">
        <f t="shared" si="580"/>
        <v>6.2874081404828812E-4</v>
      </c>
      <c r="CP63" s="7">
        <f t="shared" si="580"/>
        <v>6.1629091178393744E-4</v>
      </c>
      <c r="CQ63" s="7">
        <f t="shared" si="581"/>
        <v>6.0408753410162524E-4</v>
      </c>
      <c r="CR63" s="7">
        <f t="shared" si="581"/>
        <v>5.9212579948756631E-4</v>
      </c>
      <c r="CS63" s="7">
        <f t="shared" si="581"/>
        <v>5.804009230884103E-4</v>
      </c>
      <c r="CT63" s="7">
        <f t="shared" si="581"/>
        <v>5.6890821479727688E-4</v>
      </c>
      <c r="CU63" s="7">
        <f t="shared" si="581"/>
        <v>5.5764307737760836E-4</v>
      </c>
      <c r="CV63" s="7">
        <f t="shared" si="581"/>
        <v>5.4660100462422556E-4</v>
      </c>
      <c r="CW63" s="7">
        <f t="shared" si="581"/>
        <v>5.3577757956080438E-4</v>
      </c>
      <c r="CX63" s="7">
        <f t="shared" si="581"/>
        <v>5.2516847267300199E-4</v>
      </c>
      <c r="CY63" s="7">
        <f t="shared" si="581"/>
        <v>5.1476944017661737E-4</v>
      </c>
      <c r="CZ63" s="7">
        <f t="shared" si="581"/>
        <v>5.0457632231997915E-4</v>
      </c>
      <c r="DA63" s="7">
        <f t="shared" si="582"/>
        <v>4.9458504172004742E-4</v>
      </c>
      <c r="DB63" s="7">
        <f t="shared" si="582"/>
        <v>4.8479160173135494E-4</v>
      </c>
      <c r="DC63" s="7">
        <f t="shared" si="582"/>
        <v>4.7519208484733037E-4</v>
      </c>
      <c r="DD63" s="7">
        <f t="shared" si="582"/>
        <v>4.6578265113322235E-4</v>
      </c>
      <c r="DE63" s="7">
        <f t="shared" si="582"/>
        <v>4.5655953669009204E-4</v>
      </c>
      <c r="DF63" s="7">
        <f t="shared" si="582"/>
        <v>4.4751905214917317E-4</v>
      </c>
      <c r="DG63" s="7">
        <f t="shared" si="582"/>
        <v>4.3865758119611729E-4</v>
      </c>
      <c r="DH63" s="7">
        <f t="shared" si="582"/>
        <v>4.2997157912438551E-4</v>
      </c>
      <c r="DI63" s="7">
        <f t="shared" si="582"/>
        <v>4.2145757141733063E-4</v>
      </c>
      <c r="DJ63" s="7">
        <f t="shared" si="582"/>
        <v>4.131121523583521E-4</v>
      </c>
      <c r="DK63" s="7">
        <f t="shared" si="583"/>
        <v>4.0493198366855848E-4</v>
      </c>
      <c r="DL63" s="7">
        <f t="shared" si="583"/>
        <v>3.9691379317139444E-4</v>
      </c>
      <c r="DM63" s="7">
        <f t="shared" si="583"/>
        <v>3.8905437348375196E-4</v>
      </c>
      <c r="DN63" s="7">
        <f t="shared" si="583"/>
        <v>3.8135058073296397E-4</v>
      </c>
      <c r="DO63" s="7">
        <f t="shared" si="583"/>
        <v>3.737993332992149E-4</v>
      </c>
      <c r="DP63" s="7">
        <f t="shared" si="583"/>
        <v>3.6639761058283751E-4</v>
      </c>
      <c r="DQ63" s="7">
        <f t="shared" si="583"/>
        <v>3.5914245179606048E-4</v>
      </c>
      <c r="DR63" s="7">
        <f t="shared" si="583"/>
        <v>3.5203095477863644E-4</v>
      </c>
      <c r="DS63" s="7">
        <f t="shared" si="583"/>
        <v>3.4506027483693111E-4</v>
      </c>
      <c r="DT63" s="7">
        <f t="shared" si="583"/>
        <v>3.3822762360601836E-4</v>
      </c>
      <c r="DU63" s="7">
        <f t="shared" si="583"/>
        <v>3.3153026793431993E-4</v>
      </c>
      <c r="DX63" s="7">
        <f t="shared" si="471"/>
        <v>0</v>
      </c>
      <c r="DY63" s="7">
        <f t="shared" si="472"/>
        <v>0</v>
      </c>
      <c r="DZ63" s="7">
        <f t="shared" si="473"/>
        <v>0</v>
      </c>
      <c r="EA63" s="7">
        <f t="shared" si="474"/>
        <v>0</v>
      </c>
      <c r="EB63" s="7">
        <f t="shared" si="475"/>
        <v>0</v>
      </c>
      <c r="EC63" s="7">
        <f t="shared" si="476"/>
        <v>0</v>
      </c>
      <c r="ED63" s="7">
        <f t="shared" si="477"/>
        <v>0</v>
      </c>
      <c r="EE63" s="7">
        <f t="shared" si="478"/>
        <v>0</v>
      </c>
      <c r="EF63" s="7">
        <f t="shared" si="479"/>
        <v>0</v>
      </c>
      <c r="EG63" s="7">
        <f t="shared" si="480"/>
        <v>0</v>
      </c>
      <c r="EH63" s="7">
        <f t="shared" si="481"/>
        <v>0</v>
      </c>
      <c r="EI63" s="7">
        <f t="shared" si="482"/>
        <v>0</v>
      </c>
      <c r="EJ63" s="7">
        <f t="shared" si="483"/>
        <v>0</v>
      </c>
      <c r="EK63" s="7">
        <f t="shared" si="484"/>
        <v>0</v>
      </c>
      <c r="EL63" s="7">
        <f t="shared" si="485"/>
        <v>0</v>
      </c>
      <c r="EM63" s="7">
        <f t="shared" si="486"/>
        <v>0</v>
      </c>
      <c r="EN63" s="7">
        <f t="shared" si="487"/>
        <v>0</v>
      </c>
      <c r="EO63" s="7">
        <f t="shared" si="488"/>
        <v>0</v>
      </c>
      <c r="EP63" s="7">
        <f t="shared" si="489"/>
        <v>0</v>
      </c>
      <c r="EQ63" s="7">
        <f t="shared" si="490"/>
        <v>0</v>
      </c>
      <c r="ER63" s="7">
        <f t="shared" si="491"/>
        <v>0</v>
      </c>
      <c r="ES63" s="7">
        <f t="shared" si="492"/>
        <v>0</v>
      </c>
      <c r="ET63" s="7">
        <f t="shared" si="493"/>
        <v>0</v>
      </c>
      <c r="EU63" s="7">
        <f t="shared" si="494"/>
        <v>0</v>
      </c>
      <c r="EV63" s="7">
        <f t="shared" si="495"/>
        <v>0</v>
      </c>
      <c r="EW63" s="7">
        <f t="shared" si="496"/>
        <v>0</v>
      </c>
      <c r="EX63" s="7">
        <f t="shared" si="497"/>
        <v>0</v>
      </c>
      <c r="EY63" s="7">
        <f t="shared" si="498"/>
        <v>0</v>
      </c>
      <c r="EZ63" s="7">
        <f t="shared" si="499"/>
        <v>0</v>
      </c>
      <c r="FA63" s="7">
        <f t="shared" si="500"/>
        <v>0</v>
      </c>
      <c r="FB63" s="7">
        <f t="shared" si="501"/>
        <v>0</v>
      </c>
      <c r="FC63" s="7">
        <f t="shared" si="502"/>
        <v>0</v>
      </c>
      <c r="FD63" s="7">
        <f t="shared" si="503"/>
        <v>0</v>
      </c>
      <c r="FE63" s="7">
        <f t="shared" si="504"/>
        <v>0</v>
      </c>
      <c r="FF63" s="7">
        <f t="shared" si="505"/>
        <v>0</v>
      </c>
      <c r="FG63" s="7">
        <f t="shared" si="506"/>
        <v>0</v>
      </c>
      <c r="FH63" s="7">
        <f t="shared" si="507"/>
        <v>0</v>
      </c>
      <c r="FI63" s="7">
        <f t="shared" si="508"/>
        <v>0</v>
      </c>
      <c r="FJ63" s="7">
        <f t="shared" si="509"/>
        <v>0</v>
      </c>
      <c r="FK63" s="7">
        <f t="shared" si="510"/>
        <v>0</v>
      </c>
      <c r="FL63" s="7">
        <f t="shared" si="511"/>
        <v>0</v>
      </c>
      <c r="FM63" s="7">
        <f t="shared" si="512"/>
        <v>0</v>
      </c>
      <c r="FN63" s="7">
        <f t="shared" si="513"/>
        <v>1.0169925461667164E-3</v>
      </c>
      <c r="FO63" s="7">
        <f t="shared" si="514"/>
        <v>9.7516341958673008E-4</v>
      </c>
      <c r="FP63" s="7">
        <f t="shared" si="515"/>
        <v>9.3505473416144154E-4</v>
      </c>
      <c r="FQ63" s="7">
        <f t="shared" si="516"/>
        <v>8.9659572776864507E-4</v>
      </c>
      <c r="FR63" s="7">
        <f t="shared" si="517"/>
        <v>8.5971854874774851E-4</v>
      </c>
      <c r="FS63" s="7">
        <f t="shared" si="518"/>
        <v>8.2435813619184803E-4</v>
      </c>
      <c r="FT63" s="7">
        <f t="shared" si="519"/>
        <v>7.9045210516342026E-4</v>
      </c>
      <c r="FU63" s="7">
        <f t="shared" si="520"/>
        <v>7.5794063663110636E-4</v>
      </c>
      <c r="FV63" s="7">
        <f t="shared" si="521"/>
        <v>7.2676637193343587E-4</v>
      </c>
      <c r="FW63" s="7">
        <f t="shared" si="522"/>
        <v>6.9687431158327805E-4</v>
      </c>
      <c r="FX63" s="7">
        <f t="shared" si="523"/>
        <v>6.6821171823445774E-4</v>
      </c>
      <c r="FY63" s="7">
        <f t="shared" si="524"/>
        <v>6.4072802363943711E-4</v>
      </c>
      <c r="FZ63" s="7">
        <f t="shared" si="525"/>
        <v>6.1437473943378893E-4</v>
      </c>
      <c r="GA63" s="7">
        <f t="shared" si="526"/>
        <v>5.8910537159015462E-4</v>
      </c>
      <c r="GB63" s="7">
        <f t="shared" si="527"/>
        <v>5.6487533839072316E-4</v>
      </c>
      <c r="GC63" s="7">
        <f t="shared" si="528"/>
        <v>5.4164189177352063E-4</v>
      </c>
      <c r="GD63" s="7">
        <f t="shared" si="529"/>
        <v>5.1936404191374225E-4</v>
      </c>
      <c r="GE63" s="7">
        <f t="shared" si="530"/>
        <v>4.9800248490706805E-4</v>
      </c>
      <c r="GF63" s="7">
        <f t="shared" si="531"/>
        <v>4.775195334273917E-4</v>
      </c>
      <c r="GG63" s="7">
        <f t="shared" si="532"/>
        <v>4.5787905023659945E-4</v>
      </c>
      <c r="GH63" s="7">
        <f t="shared" si="533"/>
        <v>4.3904638442910423E-4</v>
      </c>
      <c r="GI63" s="7">
        <f t="shared" si="534"/>
        <v>4.2098831029868021E-4</v>
      </c>
      <c r="GJ63" s="7">
        <f t="shared" si="535"/>
        <v>4.0367296871967489E-4</v>
      </c>
      <c r="GK63" s="7">
        <f t="shared" si="536"/>
        <v>3.8706981093927713E-4</v>
      </c>
      <c r="GL63" s="7">
        <f t="shared" si="537"/>
        <v>3.711495446815802E-4</v>
      </c>
      <c r="GM63" s="7">
        <f t="shared" si="538"/>
        <v>3.5588408246840271E-4</v>
      </c>
      <c r="GN63" s="7">
        <f t="shared" si="539"/>
        <v>3.4124649206571838E-4</v>
      </c>
      <c r="GO63" s="7">
        <f t="shared" si="540"/>
        <v>3.2721094896818499E-4</v>
      </c>
      <c r="GP63" s="7">
        <f t="shared" si="541"/>
        <v>3.1375269083803667E-4</v>
      </c>
      <c r="GQ63" s="7">
        <f t="shared" si="542"/>
        <v>3.0084797381789555E-4</v>
      </c>
      <c r="GR63" s="7">
        <f t="shared" si="543"/>
        <v>2.8847403064044362E-4</v>
      </c>
      <c r="GS63" s="7">
        <f t="shared" si="544"/>
        <v>2.7660903046106079E-4</v>
      </c>
      <c r="GT63" s="7">
        <f t="shared" si="545"/>
        <v>2.6523204034256529E-4</v>
      </c>
      <c r="GU63" s="7">
        <f t="shared" si="546"/>
        <v>2.5432298832406909E-4</v>
      </c>
      <c r="GV63" s="7">
        <f t="shared" si="547"/>
        <v>2.4386262800883798E-4</v>
      </c>
      <c r="GW63" s="7">
        <f t="shared" si="548"/>
        <v>2.3383250460866256E-4</v>
      </c>
      <c r="GX63" s="7">
        <f t="shared" si="549"/>
        <v>2.242149223848238E-4</v>
      </c>
      <c r="GY63" s="7">
        <f t="shared" si="550"/>
        <v>2.1499291342821323E-4</v>
      </c>
      <c r="GZ63" s="7">
        <f t="shared" si="551"/>
        <v>2.0615020772354938E-4</v>
      </c>
      <c r="HA63" s="7">
        <f t="shared" si="552"/>
        <v>1.9767120444485198E-4</v>
      </c>
      <c r="HB63" s="7">
        <f t="shared" si="553"/>
        <v>1.8954094443153415E-4</v>
      </c>
      <c r="HC63" s="7">
        <f t="shared" si="554"/>
        <v>1.8174508379656588E-4</v>
      </c>
      <c r="HD63" s="7">
        <f t="shared" si="555"/>
        <v>1.7426986862014153E-4</v>
      </c>
      <c r="HE63" s="7">
        <f t="shared" si="556"/>
        <v>1.6710211068419074E-4</v>
      </c>
      <c r="HF63" s="7">
        <f t="shared" si="557"/>
        <v>1.6022916420494913E-4</v>
      </c>
      <c r="HG63" s="7">
        <f t="shared" si="558"/>
        <v>1.5363890352251212E-4</v>
      </c>
      <c r="HH63" s="7">
        <f t="shared" si="559"/>
        <v>1.473197017080286E-4</v>
      </c>
      <c r="HI63" s="7">
        <f t="shared" si="560"/>
        <v>1.4126041005078045E-4</v>
      </c>
      <c r="HJ63" s="7">
        <f t="shared" si="561"/>
        <v>1.3545033838897235E-4</v>
      </c>
      <c r="HK63" s="7">
        <f t="shared" si="562"/>
        <v>1.2987923624950114E-4</v>
      </c>
      <c r="HL63" s="7">
        <f t="shared" si="563"/>
        <v>1.2453727476348259E-4</v>
      </c>
      <c r="HM63" s="7">
        <f t="shared" si="564"/>
        <v>1.194150293255545E-4</v>
      </c>
      <c r="HN63" s="7">
        <f t="shared" si="565"/>
        <v>1.1450346296645136E-4</v>
      </c>
      <c r="HO63" s="7">
        <f t="shared" si="566"/>
        <v>1.0979391040943176E-4</v>
      </c>
      <c r="HP63" s="7">
        <f t="shared" si="567"/>
        <v>1.0527806278248564E-4</v>
      </c>
      <c r="HQ63" s="7">
        <f t="shared" si="568"/>
        <v>1.0094795295933972E-4</v>
      </c>
      <c r="HR63" s="7">
        <f t="shared" si="569"/>
        <v>9.6795941503362222E-5</v>
      </c>
      <c r="HS63" s="7">
        <f t="shared" si="570"/>
        <v>9.2814703189636222E-5</v>
      </c>
      <c r="HT63" s="7">
        <f t="shared" si="571"/>
        <v>8.8997214081347419E-5</v>
      </c>
    </row>
    <row r="64" spans="1:228" x14ac:dyDescent="0.3">
      <c r="A64" s="7">
        <f t="shared" si="439"/>
        <v>42</v>
      </c>
      <c r="B64" s="188">
        <v>0</v>
      </c>
      <c r="C64" s="188">
        <f t="shared" si="422"/>
        <v>8.603930237246793E-2</v>
      </c>
      <c r="D64" s="188">
        <f t="shared" si="423"/>
        <v>1.0176375187078817E-2</v>
      </c>
      <c r="E64" s="188">
        <f t="shared" si="424"/>
        <v>1.0248897080124643E-2</v>
      </c>
      <c r="F64" s="188">
        <f t="shared" si="425"/>
        <v>0.1120416677100521</v>
      </c>
      <c r="G64" s="188">
        <f t="shared" si="426"/>
        <v>2.6600562035639052E-2</v>
      </c>
      <c r="H64" s="188">
        <f t="shared" si="427"/>
        <v>2.627922328237088E-4</v>
      </c>
      <c r="I64" s="188">
        <f t="shared" si="428"/>
        <v>0</v>
      </c>
      <c r="J64" s="188">
        <f t="shared" si="429"/>
        <v>1.0185606155459281E-2</v>
      </c>
      <c r="K64" s="188">
        <f t="shared" si="430"/>
        <v>1.7714097661668316E-3</v>
      </c>
      <c r="L64" s="188">
        <f t="shared" si="431"/>
        <v>9.1977281488298084E-3</v>
      </c>
      <c r="M64" s="188">
        <f t="shared" si="432"/>
        <v>2.8702042572509404E-4</v>
      </c>
      <c r="N64" s="188">
        <f t="shared" si="433"/>
        <v>1.7699592919714132E-3</v>
      </c>
      <c r="O64" s="188">
        <f t="shared" si="434"/>
        <v>9.5673475241698022E-5</v>
      </c>
      <c r="P64" s="188">
        <f t="shared" si="435"/>
        <v>3.3111821335787307E-2</v>
      </c>
      <c r="Q64" s="188">
        <f t="shared" si="436"/>
        <v>6.913843585739031E-6</v>
      </c>
      <c r="R64" s="188">
        <f t="shared" si="307"/>
        <v>0.30179572906095348</v>
      </c>
      <c r="S64" s="188">
        <f t="shared" si="470"/>
        <v>3.017957290609535E-2</v>
      </c>
      <c r="T64" s="188">
        <f t="shared" si="572"/>
        <v>3.017957290609535E-2</v>
      </c>
      <c r="U64" s="188">
        <f t="shared" si="573"/>
        <v>0.2414365832487628</v>
      </c>
      <c r="V64" s="188">
        <f t="shared" si="437"/>
        <v>5.7944386968863844E-2</v>
      </c>
      <c r="W64" s="188">
        <f t="shared" si="438"/>
        <v>3.4906860548729948E-2</v>
      </c>
      <c r="Y64" s="7">
        <f t="shared" si="574"/>
        <v>0</v>
      </c>
      <c r="Z64" s="7">
        <f t="shared" si="574"/>
        <v>0</v>
      </c>
      <c r="AA64" s="7">
        <f t="shared" si="574"/>
        <v>0</v>
      </c>
      <c r="AB64" s="7">
        <f t="shared" si="574"/>
        <v>0</v>
      </c>
      <c r="AC64" s="7">
        <f t="shared" si="574"/>
        <v>0</v>
      </c>
      <c r="AD64" s="7">
        <f t="shared" si="574"/>
        <v>0</v>
      </c>
      <c r="AE64" s="7">
        <f t="shared" si="574"/>
        <v>0</v>
      </c>
      <c r="AF64" s="7">
        <f t="shared" si="574"/>
        <v>0</v>
      </c>
      <c r="AG64" s="7">
        <f t="shared" si="574"/>
        <v>0</v>
      </c>
      <c r="AH64" s="7">
        <f t="shared" si="574"/>
        <v>0</v>
      </c>
      <c r="AI64" s="7">
        <f t="shared" si="575"/>
        <v>0</v>
      </c>
      <c r="AJ64" s="7">
        <f t="shared" si="575"/>
        <v>0</v>
      </c>
      <c r="AK64" s="7">
        <f t="shared" si="575"/>
        <v>0</v>
      </c>
      <c r="AL64" s="7">
        <f t="shared" si="575"/>
        <v>0</v>
      </c>
      <c r="AM64" s="7">
        <f t="shared" si="575"/>
        <v>0</v>
      </c>
      <c r="AN64" s="7">
        <f t="shared" si="575"/>
        <v>0</v>
      </c>
      <c r="AO64" s="7">
        <f t="shared" si="575"/>
        <v>0</v>
      </c>
      <c r="AP64" s="7">
        <f t="shared" si="575"/>
        <v>0</v>
      </c>
      <c r="AQ64" s="7">
        <f t="shared" si="575"/>
        <v>0</v>
      </c>
      <c r="AR64" s="7">
        <f t="shared" si="575"/>
        <v>0</v>
      </c>
      <c r="AS64" s="7">
        <f t="shared" si="576"/>
        <v>0</v>
      </c>
      <c r="AT64" s="7">
        <f t="shared" si="576"/>
        <v>0</v>
      </c>
      <c r="AU64" s="7">
        <f t="shared" si="576"/>
        <v>0</v>
      </c>
      <c r="AV64" s="7">
        <f t="shared" si="576"/>
        <v>0</v>
      </c>
      <c r="AW64" s="7">
        <f t="shared" si="576"/>
        <v>0</v>
      </c>
      <c r="AX64" s="7">
        <f t="shared" si="576"/>
        <v>0</v>
      </c>
      <c r="AY64" s="7">
        <f t="shared" si="576"/>
        <v>0</v>
      </c>
      <c r="AZ64" s="7">
        <f t="shared" si="576"/>
        <v>0</v>
      </c>
      <c r="BA64" s="7">
        <f t="shared" si="576"/>
        <v>0</v>
      </c>
      <c r="BB64" s="7">
        <f t="shared" si="576"/>
        <v>0</v>
      </c>
      <c r="BC64" s="7">
        <f t="shared" si="577"/>
        <v>0</v>
      </c>
      <c r="BD64" s="7">
        <f t="shared" si="577"/>
        <v>0</v>
      </c>
      <c r="BE64" s="7">
        <f t="shared" si="577"/>
        <v>0</v>
      </c>
      <c r="BF64" s="7">
        <f t="shared" si="577"/>
        <v>0</v>
      </c>
      <c r="BG64" s="7">
        <f t="shared" si="577"/>
        <v>0</v>
      </c>
      <c r="BH64" s="7">
        <f t="shared" si="577"/>
        <v>0</v>
      </c>
      <c r="BI64" s="7">
        <f t="shared" si="577"/>
        <v>0</v>
      </c>
      <c r="BJ64" s="7">
        <f t="shared" si="577"/>
        <v>0</v>
      </c>
      <c r="BK64" s="7">
        <f t="shared" si="577"/>
        <v>0</v>
      </c>
      <c r="BL64" s="7">
        <f t="shared" si="577"/>
        <v>0</v>
      </c>
      <c r="BM64" s="7">
        <f t="shared" si="578"/>
        <v>0</v>
      </c>
      <c r="BN64" s="7">
        <f t="shared" si="578"/>
        <v>0</v>
      </c>
      <c r="BO64" s="7">
        <f t="shared" si="578"/>
        <v>0</v>
      </c>
      <c r="BP64" s="7">
        <f t="shared" si="578"/>
        <v>1.0326451666916594E-3</v>
      </c>
      <c r="BQ64" s="7">
        <f t="shared" si="578"/>
        <v>1.0121974223877943E-3</v>
      </c>
      <c r="BR64" s="7">
        <f t="shared" si="578"/>
        <v>9.9215457054903193E-4</v>
      </c>
      <c r="BS64" s="7">
        <f t="shared" si="578"/>
        <v>9.7250859376739882E-4</v>
      </c>
      <c r="BT64" s="7">
        <f t="shared" si="578"/>
        <v>9.5325163339022212E-4</v>
      </c>
      <c r="BU64" s="7">
        <f t="shared" si="578"/>
        <v>9.3437598637659085E-4</v>
      </c>
      <c r="BV64" s="7">
        <f t="shared" si="578"/>
        <v>9.1587410221602233E-4</v>
      </c>
      <c r="BW64" s="7">
        <f t="shared" si="579"/>
        <v>8.977385799081659E-4</v>
      </c>
      <c r="BX64" s="7">
        <f t="shared" si="579"/>
        <v>8.7996216500227473E-4</v>
      </c>
      <c r="BY64" s="7">
        <f t="shared" si="579"/>
        <v>8.625377466953693E-4</v>
      </c>
      <c r="BZ64" s="7">
        <f t="shared" si="579"/>
        <v>8.4545835498779588E-4</v>
      </c>
      <c r="CA64" s="7">
        <f t="shared" si="579"/>
        <v>8.2871715789514897E-4</v>
      </c>
      <c r="CB64" s="7">
        <f t="shared" si="579"/>
        <v>8.1230745871537717E-4</v>
      </c>
      <c r="CC64" s="7">
        <f t="shared" si="579"/>
        <v>7.9622269334998872E-4</v>
      </c>
      <c r="CD64" s="7">
        <f t="shared" si="579"/>
        <v>7.8045642767839087E-4</v>
      </c>
      <c r="CE64" s="7">
        <f t="shared" si="579"/>
        <v>7.6500235498408887E-4</v>
      </c>
      <c r="CF64" s="7">
        <f t="shared" si="579"/>
        <v>7.4985429343195158E-4</v>
      </c>
      <c r="CG64" s="7">
        <f t="shared" si="580"/>
        <v>7.3500618359536771E-4</v>
      </c>
      <c r="CH64" s="7">
        <f t="shared" si="580"/>
        <v>7.2045208603244246E-4</v>
      </c>
      <c r="CI64" s="7">
        <f t="shared" si="580"/>
        <v>7.0618617891008166E-4</v>
      </c>
      <c r="CJ64" s="7">
        <f t="shared" si="580"/>
        <v>6.922027556752349E-4</v>
      </c>
      <c r="CK64" s="7">
        <f t="shared" si="580"/>
        <v>6.7849622277213798E-4</v>
      </c>
      <c r="CL64" s="7">
        <f t="shared" si="580"/>
        <v>6.6506109740490217E-4</v>
      </c>
      <c r="CM64" s="7">
        <f t="shared" si="580"/>
        <v>6.5189200534421623E-4</v>
      </c>
      <c r="CN64" s="7">
        <f t="shared" si="580"/>
        <v>6.389836787776802E-4</v>
      </c>
      <c r="CO64" s="7">
        <f t="shared" si="580"/>
        <v>6.2633095420255077E-4</v>
      </c>
      <c r="CP64" s="7">
        <f t="shared" si="580"/>
        <v>6.1392877036029988E-4</v>
      </c>
      <c r="CQ64" s="7">
        <f t="shared" si="581"/>
        <v>6.0177216621200974E-4</v>
      </c>
      <c r="CR64" s="7">
        <f t="shared" si="581"/>
        <v>5.8985627895394343E-4</v>
      </c>
      <c r="CS64" s="7">
        <f t="shared" si="581"/>
        <v>5.7817634207231851E-4</v>
      </c>
      <c r="CT64" s="7">
        <f t="shared" si="581"/>
        <v>5.6672768343663546E-4</v>
      </c>
      <c r="CU64" s="7">
        <f t="shared" si="581"/>
        <v>5.5550572343080178E-4</v>
      </c>
      <c r="CV64" s="7">
        <f t="shared" si="581"/>
        <v>5.4450597312118425E-4</v>
      </c>
      <c r="CW64" s="7">
        <f t="shared" si="581"/>
        <v>5.3372403246098612E-4</v>
      </c>
      <c r="CX64" s="7">
        <f t="shared" si="581"/>
        <v>5.2315558853018908E-4</v>
      </c>
      <c r="CY64" s="7">
        <f t="shared" si="581"/>
        <v>5.1279641381030323E-4</v>
      </c>
      <c r="CZ64" s="7">
        <f t="shared" si="581"/>
        <v>5.0264236449332677E-4</v>
      </c>
      <c r="DA64" s="7">
        <f t="shared" si="582"/>
        <v>4.9268937882412716E-4</v>
      </c>
      <c r="DB64" s="7">
        <f t="shared" si="582"/>
        <v>4.8293347547574093E-4</v>
      </c>
      <c r="DC64" s="7">
        <f t="shared" si="582"/>
        <v>4.7337075195673996E-4</v>
      </c>
      <c r="DD64" s="7">
        <f t="shared" si="582"/>
        <v>4.6399738305021704E-4</v>
      </c>
      <c r="DE64" s="7">
        <f t="shared" si="582"/>
        <v>4.5480961928362718E-4</v>
      </c>
      <c r="DF64" s="7">
        <f t="shared" si="582"/>
        <v>4.4580378542896599E-4</v>
      </c>
      <c r="DG64" s="7">
        <f t="shared" si="582"/>
        <v>4.3697627903259998E-4</v>
      </c>
      <c r="DH64" s="7">
        <f t="shared" si="582"/>
        <v>4.2832356897427805E-4</v>
      </c>
      <c r="DI64" s="7">
        <f t="shared" si="582"/>
        <v>4.1984219405460292E-4</v>
      </c>
      <c r="DJ64" s="7">
        <f t="shared" si="582"/>
        <v>4.1152876161051655E-4</v>
      </c>
      <c r="DK64" s="7">
        <f t="shared" si="583"/>
        <v>4.0337994615819789E-4</v>
      </c>
      <c r="DL64" s="7">
        <f t="shared" si="583"/>
        <v>3.9539248806281943E-4</v>
      </c>
      <c r="DM64" s="7">
        <f t="shared" si="583"/>
        <v>3.8756319223463343E-4</v>
      </c>
      <c r="DN64" s="7">
        <f t="shared" si="583"/>
        <v>3.7988892685091795E-4</v>
      </c>
      <c r="DO64" s="7">
        <f t="shared" si="583"/>
        <v>3.7236662210319617E-4</v>
      </c>
      <c r="DP64" s="7">
        <f t="shared" si="583"/>
        <v>3.6499326896927365E-4</v>
      </c>
      <c r="DQ64" s="7">
        <f t="shared" si="583"/>
        <v>3.5776591800957527E-4</v>
      </c>
      <c r="DR64" s="7">
        <f t="shared" si="583"/>
        <v>3.5068167818735706E-4</v>
      </c>
      <c r="DS64" s="7">
        <f t="shared" si="583"/>
        <v>3.4373771571223648E-4</v>
      </c>
      <c r="DT64" s="7">
        <f t="shared" si="583"/>
        <v>3.3693125290663005E-4</v>
      </c>
      <c r="DU64" s="7">
        <f t="shared" si="583"/>
        <v>3.3025956709465597E-4</v>
      </c>
      <c r="DX64" s="7">
        <f t="shared" si="471"/>
        <v>0</v>
      </c>
      <c r="DY64" s="7">
        <f t="shared" si="472"/>
        <v>0</v>
      </c>
      <c r="DZ64" s="7">
        <f t="shared" si="473"/>
        <v>0</v>
      </c>
      <c r="EA64" s="7">
        <f t="shared" si="474"/>
        <v>0</v>
      </c>
      <c r="EB64" s="7">
        <f t="shared" si="475"/>
        <v>0</v>
      </c>
      <c r="EC64" s="7">
        <f t="shared" si="476"/>
        <v>0</v>
      </c>
      <c r="ED64" s="7">
        <f t="shared" si="477"/>
        <v>0</v>
      </c>
      <c r="EE64" s="7">
        <f t="shared" si="478"/>
        <v>0</v>
      </c>
      <c r="EF64" s="7">
        <f t="shared" si="479"/>
        <v>0</v>
      </c>
      <c r="EG64" s="7">
        <f t="shared" si="480"/>
        <v>0</v>
      </c>
      <c r="EH64" s="7">
        <f t="shared" si="481"/>
        <v>0</v>
      </c>
      <c r="EI64" s="7">
        <f t="shared" si="482"/>
        <v>0</v>
      </c>
      <c r="EJ64" s="7">
        <f t="shared" si="483"/>
        <v>0</v>
      </c>
      <c r="EK64" s="7">
        <f t="shared" si="484"/>
        <v>0</v>
      </c>
      <c r="EL64" s="7">
        <f t="shared" si="485"/>
        <v>0</v>
      </c>
      <c r="EM64" s="7">
        <f t="shared" si="486"/>
        <v>0</v>
      </c>
      <c r="EN64" s="7">
        <f t="shared" si="487"/>
        <v>0</v>
      </c>
      <c r="EO64" s="7">
        <f t="shared" si="488"/>
        <v>0</v>
      </c>
      <c r="EP64" s="7">
        <f t="shared" si="489"/>
        <v>0</v>
      </c>
      <c r="EQ64" s="7">
        <f t="shared" si="490"/>
        <v>0</v>
      </c>
      <c r="ER64" s="7">
        <f t="shared" si="491"/>
        <v>0</v>
      </c>
      <c r="ES64" s="7">
        <f t="shared" si="492"/>
        <v>0</v>
      </c>
      <c r="ET64" s="7">
        <f t="shared" si="493"/>
        <v>0</v>
      </c>
      <c r="EU64" s="7">
        <f t="shared" si="494"/>
        <v>0</v>
      </c>
      <c r="EV64" s="7">
        <f t="shared" si="495"/>
        <v>0</v>
      </c>
      <c r="EW64" s="7">
        <f t="shared" si="496"/>
        <v>0</v>
      </c>
      <c r="EX64" s="7">
        <f t="shared" si="497"/>
        <v>0</v>
      </c>
      <c r="EY64" s="7">
        <f t="shared" si="498"/>
        <v>0</v>
      </c>
      <c r="EZ64" s="7">
        <f t="shared" si="499"/>
        <v>0</v>
      </c>
      <c r="FA64" s="7">
        <f t="shared" si="500"/>
        <v>0</v>
      </c>
      <c r="FB64" s="7">
        <f t="shared" si="501"/>
        <v>0</v>
      </c>
      <c r="FC64" s="7">
        <f t="shared" si="502"/>
        <v>0</v>
      </c>
      <c r="FD64" s="7">
        <f t="shared" si="503"/>
        <v>0</v>
      </c>
      <c r="FE64" s="7">
        <f t="shared" si="504"/>
        <v>0</v>
      </c>
      <c r="FF64" s="7">
        <f t="shared" si="505"/>
        <v>0</v>
      </c>
      <c r="FG64" s="7">
        <f t="shared" si="506"/>
        <v>0</v>
      </c>
      <c r="FH64" s="7">
        <f t="shared" si="507"/>
        <v>0</v>
      </c>
      <c r="FI64" s="7">
        <f t="shared" si="508"/>
        <v>0</v>
      </c>
      <c r="FJ64" s="7">
        <f t="shared" si="509"/>
        <v>0</v>
      </c>
      <c r="FK64" s="7">
        <f t="shared" si="510"/>
        <v>0</v>
      </c>
      <c r="FL64" s="7">
        <f t="shared" si="511"/>
        <v>0</v>
      </c>
      <c r="FM64" s="7">
        <f t="shared" si="512"/>
        <v>0</v>
      </c>
      <c r="FN64" s="7">
        <f t="shared" si="513"/>
        <v>0</v>
      </c>
      <c r="FO64" s="7">
        <f t="shared" si="514"/>
        <v>9.930339646851223E-4</v>
      </c>
      <c r="FP64" s="7">
        <f t="shared" si="515"/>
        <v>9.5219025981864577E-4</v>
      </c>
      <c r="FQ64" s="7">
        <f t="shared" si="516"/>
        <v>9.1302646549556196E-4</v>
      </c>
      <c r="FR64" s="7">
        <f t="shared" si="517"/>
        <v>8.7547348662660141E-4</v>
      </c>
      <c r="FS64" s="7">
        <f t="shared" si="518"/>
        <v>8.3946507001867799E-4</v>
      </c>
      <c r="FT64" s="7">
        <f t="shared" si="519"/>
        <v>8.0493768748707468E-4</v>
      </c>
      <c r="FU64" s="7">
        <f t="shared" si="520"/>
        <v>7.7183042377525495E-4</v>
      </c>
      <c r="FV64" s="7">
        <f t="shared" si="521"/>
        <v>7.4008486908454566E-4</v>
      </c>
      <c r="FW64" s="7">
        <f t="shared" si="522"/>
        <v>7.0964501602411201E-4</v>
      </c>
      <c r="FX64" s="7">
        <f t="shared" si="523"/>
        <v>6.8045716079940123E-4</v>
      </c>
      <c r="FY64" s="7">
        <f t="shared" si="524"/>
        <v>6.5246980846469626E-4</v>
      </c>
      <c r="FZ64" s="7">
        <f t="shared" si="525"/>
        <v>6.2563358207271414E-4</v>
      </c>
      <c r="GA64" s="7">
        <f t="shared" si="526"/>
        <v>5.99901135560841E-4</v>
      </c>
      <c r="GB64" s="7">
        <f t="shared" si="527"/>
        <v>5.7522707022040803E-4</v>
      </c>
      <c r="GC64" s="7">
        <f t="shared" si="528"/>
        <v>5.5156785460159553E-4</v>
      </c>
      <c r="GD64" s="7">
        <f t="shared" si="529"/>
        <v>5.2888174771266786E-4</v>
      </c>
      <c r="GE64" s="7">
        <f t="shared" si="530"/>
        <v>5.0712872537803902E-4</v>
      </c>
      <c r="GF64" s="7">
        <f t="shared" si="531"/>
        <v>4.8627040962524341E-4</v>
      </c>
      <c r="GG64" s="7">
        <f t="shared" si="532"/>
        <v>4.6627000097624867E-4</v>
      </c>
      <c r="GH64" s="7">
        <f t="shared" si="533"/>
        <v>4.4709221352362891E-4</v>
      </c>
      <c r="GI64" s="7">
        <f t="shared" si="534"/>
        <v>4.2870321267706693E-4</v>
      </c>
      <c r="GJ64" s="7">
        <f t="shared" si="535"/>
        <v>4.1107055547038066E-4</v>
      </c>
      <c r="GK64" s="7">
        <f t="shared" si="536"/>
        <v>3.9416313332369161E-4</v>
      </c>
      <c r="GL64" s="7">
        <f t="shared" si="537"/>
        <v>3.7795111715985025E-4</v>
      </c>
      <c r="GM64" s="7">
        <f t="shared" si="538"/>
        <v>3.6240590477819339E-4</v>
      </c>
      <c r="GN64" s="7">
        <f t="shared" si="539"/>
        <v>3.4750007039283744E-4</v>
      </c>
      <c r="GO64" s="7">
        <f t="shared" si="540"/>
        <v>3.33207316246504E-4</v>
      </c>
      <c r="GP64" s="7">
        <f t="shared" si="541"/>
        <v>3.1950242621443131E-4</v>
      </c>
      <c r="GQ64" s="7">
        <f t="shared" si="542"/>
        <v>3.0636122131660686E-4</v>
      </c>
      <c r="GR64" s="7">
        <f t="shared" si="543"/>
        <v>2.9376051705977396E-4</v>
      </c>
      <c r="GS64" s="7">
        <f t="shared" si="544"/>
        <v>2.8167808253396653E-4</v>
      </c>
      <c r="GT64" s="7">
        <f t="shared" si="545"/>
        <v>2.7009260119142118E-4</v>
      </c>
      <c r="GU64" s="7">
        <f t="shared" si="546"/>
        <v>2.5898363323866984E-4</v>
      </c>
      <c r="GV64" s="7">
        <f t="shared" si="547"/>
        <v>2.4833157957542928E-4</v>
      </c>
      <c r="GW64" s="7">
        <f t="shared" si="548"/>
        <v>2.3811764721670965E-4</v>
      </c>
      <c r="GX64" s="7">
        <f t="shared" si="549"/>
        <v>2.2832381613712137E-4</v>
      </c>
      <c r="GY64" s="7">
        <f t="shared" si="550"/>
        <v>2.1893280747887489E-4</v>
      </c>
      <c r="GZ64" s="7">
        <f t="shared" si="551"/>
        <v>2.0992805306738733E-4</v>
      </c>
      <c r="HA64" s="7">
        <f t="shared" si="552"/>
        <v>2.0129366618073402E-4</v>
      </c>
      <c r="HB64" s="7">
        <f t="shared" si="553"/>
        <v>1.9301441352135144E-4</v>
      </c>
      <c r="HC64" s="7">
        <f t="shared" si="554"/>
        <v>1.8507568834054525E-4</v>
      </c>
      <c r="HD64" s="7">
        <f t="shared" si="555"/>
        <v>1.7746348466839943E-4</v>
      </c>
      <c r="HE64" s="7">
        <f t="shared" si="556"/>
        <v>1.701643726036172E-4</v>
      </c>
      <c r="HF64" s="7">
        <f t="shared" si="557"/>
        <v>1.6316547461968484E-4</v>
      </c>
      <c r="HG64" s="7">
        <f t="shared" si="558"/>
        <v>1.5645444284558262E-4</v>
      </c>
      <c r="HH64" s="7">
        <f t="shared" si="559"/>
        <v>1.5001943728093411E-4</v>
      </c>
      <c r="HI64" s="7">
        <f t="shared" si="560"/>
        <v>1.4384910490717714E-4</v>
      </c>
      <c r="HJ64" s="7">
        <f t="shared" si="561"/>
        <v>1.3793255965789249E-4</v>
      </c>
      <c r="HK64" s="7">
        <f t="shared" si="562"/>
        <v>1.3225936321296578E-4</v>
      </c>
      <c r="HL64" s="7">
        <f t="shared" si="563"/>
        <v>1.268195065826715E-4</v>
      </c>
      <c r="HM64" s="7">
        <f t="shared" si="564"/>
        <v>1.2160339244923851E-4</v>
      </c>
      <c r="HN64" s="7">
        <f t="shared" si="565"/>
        <v>1.166018182346698E-4</v>
      </c>
      <c r="HO64" s="7">
        <f t="shared" si="566"/>
        <v>1.1180595986503067E-4</v>
      </c>
      <c r="HP64" s="7">
        <f t="shared" si="567"/>
        <v>1.0720735620247888E-4</v>
      </c>
      <c r="HQ64" s="7">
        <f t="shared" si="568"/>
        <v>1.0279789411762592E-4</v>
      </c>
      <c r="HR64" s="7">
        <f t="shared" si="569"/>
        <v>9.8569794175882905E-5</v>
      </c>
      <c r="HS64" s="7">
        <f t="shared" si="570"/>
        <v>9.4515596912502498E-5</v>
      </c>
      <c r="HT64" s="7">
        <f t="shared" si="571"/>
        <v>9.0628149672168892E-5</v>
      </c>
    </row>
    <row r="65" spans="1:228" x14ac:dyDescent="0.3">
      <c r="A65" s="7">
        <f t="shared" si="439"/>
        <v>43</v>
      </c>
      <c r="B65" s="188">
        <v>0</v>
      </c>
      <c r="C65" s="188">
        <f t="shared" si="422"/>
        <v>8.5444985498732529E-2</v>
      </c>
      <c r="D65" s="188">
        <f t="shared" si="423"/>
        <v>1.0076104938536617E-2</v>
      </c>
      <c r="E65" s="188">
        <f t="shared" si="424"/>
        <v>9.6736706872480316E-3</v>
      </c>
      <c r="F65" s="188">
        <f t="shared" si="425"/>
        <v>0.10948263248287383</v>
      </c>
      <c r="G65" s="188">
        <f t="shared" si="426"/>
        <v>2.6326785063916482E-2</v>
      </c>
      <c r="H65" s="188">
        <f t="shared" si="427"/>
        <v>2.4804283813456492E-4</v>
      </c>
      <c r="I65" s="188">
        <f t="shared" si="428"/>
        <v>0</v>
      </c>
      <c r="J65" s="188">
        <f t="shared" si="429"/>
        <v>9.9529665893521666E-3</v>
      </c>
      <c r="K65" s="188">
        <f t="shared" si="430"/>
        <v>1.730950711191681E-3</v>
      </c>
      <c r="L65" s="188">
        <f t="shared" si="431"/>
        <v>8.6814993347097726E-3</v>
      </c>
      <c r="M65" s="188">
        <f t="shared" si="432"/>
        <v>2.5570612935858035E-4</v>
      </c>
      <c r="N65" s="188">
        <f t="shared" si="433"/>
        <v>1.5768544643779119E-3</v>
      </c>
      <c r="O65" s="188">
        <f t="shared" si="434"/>
        <v>8.5235376452860116E-5</v>
      </c>
      <c r="P65" s="188">
        <f t="shared" si="435"/>
        <v>3.1253397604955178E-2</v>
      </c>
      <c r="Q65" s="188">
        <f t="shared" si="436"/>
        <v>5.2958878866175868E-6</v>
      </c>
      <c r="R65" s="188">
        <f t="shared" si="307"/>
        <v>0.29479412760772683</v>
      </c>
      <c r="S65" s="188">
        <f t="shared" si="470"/>
        <v>2.9479412760772684E-2</v>
      </c>
      <c r="T65" s="188">
        <f t="shared" si="572"/>
        <v>2.9479412760772684E-2</v>
      </c>
      <c r="U65" s="188">
        <f t="shared" si="573"/>
        <v>0.23583530208618148</v>
      </c>
      <c r="V65" s="188">
        <f t="shared" si="437"/>
        <v>5.7829656399145238E-2</v>
      </c>
      <c r="W65" s="188">
        <f t="shared" si="438"/>
        <v>3.4464167679520111E-2</v>
      </c>
      <c r="Y65" s="7">
        <f t="shared" si="574"/>
        <v>0</v>
      </c>
      <c r="Z65" s="7">
        <f t="shared" si="574"/>
        <v>0</v>
      </c>
      <c r="AA65" s="7">
        <f t="shared" si="574"/>
        <v>0</v>
      </c>
      <c r="AB65" s="7">
        <f t="shared" si="574"/>
        <v>0</v>
      </c>
      <c r="AC65" s="7">
        <f t="shared" si="574"/>
        <v>0</v>
      </c>
      <c r="AD65" s="7">
        <f t="shared" si="574"/>
        <v>0</v>
      </c>
      <c r="AE65" s="7">
        <f t="shared" si="574"/>
        <v>0</v>
      </c>
      <c r="AF65" s="7">
        <f t="shared" si="574"/>
        <v>0</v>
      </c>
      <c r="AG65" s="7">
        <f t="shared" si="574"/>
        <v>0</v>
      </c>
      <c r="AH65" s="7">
        <f t="shared" si="574"/>
        <v>0</v>
      </c>
      <c r="AI65" s="7">
        <f t="shared" si="575"/>
        <v>0</v>
      </c>
      <c r="AJ65" s="7">
        <f t="shared" si="575"/>
        <v>0</v>
      </c>
      <c r="AK65" s="7">
        <f t="shared" si="575"/>
        <v>0</v>
      </c>
      <c r="AL65" s="7">
        <f t="shared" si="575"/>
        <v>0</v>
      </c>
      <c r="AM65" s="7">
        <f t="shared" si="575"/>
        <v>0</v>
      </c>
      <c r="AN65" s="7">
        <f t="shared" si="575"/>
        <v>0</v>
      </c>
      <c r="AO65" s="7">
        <f t="shared" si="575"/>
        <v>0</v>
      </c>
      <c r="AP65" s="7">
        <f t="shared" si="575"/>
        <v>0</v>
      </c>
      <c r="AQ65" s="7">
        <f t="shared" si="575"/>
        <v>0</v>
      </c>
      <c r="AR65" s="7">
        <f t="shared" si="575"/>
        <v>0</v>
      </c>
      <c r="AS65" s="7">
        <f t="shared" si="576"/>
        <v>0</v>
      </c>
      <c r="AT65" s="7">
        <f t="shared" si="576"/>
        <v>0</v>
      </c>
      <c r="AU65" s="7">
        <f t="shared" si="576"/>
        <v>0</v>
      </c>
      <c r="AV65" s="7">
        <f t="shared" si="576"/>
        <v>0</v>
      </c>
      <c r="AW65" s="7">
        <f t="shared" si="576"/>
        <v>0</v>
      </c>
      <c r="AX65" s="7">
        <f t="shared" si="576"/>
        <v>0</v>
      </c>
      <c r="AY65" s="7">
        <f t="shared" si="576"/>
        <v>0</v>
      </c>
      <c r="AZ65" s="7">
        <f t="shared" si="576"/>
        <v>0</v>
      </c>
      <c r="BA65" s="7">
        <f t="shared" si="576"/>
        <v>0</v>
      </c>
      <c r="BB65" s="7">
        <f t="shared" si="576"/>
        <v>0</v>
      </c>
      <c r="BC65" s="7">
        <f t="shared" si="577"/>
        <v>0</v>
      </c>
      <c r="BD65" s="7">
        <f t="shared" si="577"/>
        <v>0</v>
      </c>
      <c r="BE65" s="7">
        <f t="shared" si="577"/>
        <v>0</v>
      </c>
      <c r="BF65" s="7">
        <f t="shared" si="577"/>
        <v>0</v>
      </c>
      <c r="BG65" s="7">
        <f t="shared" si="577"/>
        <v>0</v>
      </c>
      <c r="BH65" s="7">
        <f t="shared" si="577"/>
        <v>0</v>
      </c>
      <c r="BI65" s="7">
        <f t="shared" si="577"/>
        <v>0</v>
      </c>
      <c r="BJ65" s="7">
        <f t="shared" si="577"/>
        <v>0</v>
      </c>
      <c r="BK65" s="7">
        <f t="shared" si="577"/>
        <v>0</v>
      </c>
      <c r="BL65" s="7">
        <f t="shared" si="577"/>
        <v>0</v>
      </c>
      <c r="BM65" s="7">
        <f t="shared" si="578"/>
        <v>0</v>
      </c>
      <c r="BN65" s="7">
        <f t="shared" si="578"/>
        <v>0</v>
      </c>
      <c r="BO65" s="7">
        <f t="shared" si="578"/>
        <v>0</v>
      </c>
      <c r="BP65" s="7">
        <f t="shared" si="578"/>
        <v>0</v>
      </c>
      <c r="BQ65" s="7">
        <f t="shared" si="578"/>
        <v>1.0086880022802454E-3</v>
      </c>
      <c r="BR65" s="7">
        <f t="shared" si="578"/>
        <v>9.887146416155347E-4</v>
      </c>
      <c r="BS65" s="7">
        <f t="shared" si="578"/>
        <v>9.6913677999050979E-4</v>
      </c>
      <c r="BT65" s="7">
        <f t="shared" si="578"/>
        <v>9.4994658599948257E-4</v>
      </c>
      <c r="BU65" s="7">
        <f t="shared" si="578"/>
        <v>9.3113638330897391E-4</v>
      </c>
      <c r="BV65" s="7">
        <f t="shared" si="578"/>
        <v>9.1269864758710415E-4</v>
      </c>
      <c r="BW65" s="7">
        <f t="shared" si="579"/>
        <v>8.9462600349374656E-4</v>
      </c>
      <c r="BX65" s="7">
        <f t="shared" si="579"/>
        <v>8.769112217303001E-4</v>
      </c>
      <c r="BY65" s="7">
        <f t="shared" si="579"/>
        <v>8.5954721614784615E-4</v>
      </c>
      <c r="BZ65" s="7">
        <f t="shared" si="579"/>
        <v>8.4252704091263312E-4</v>
      </c>
      <c r="CA65" s="7">
        <f t="shared" si="579"/>
        <v>8.2584388772762604E-4</v>
      </c>
      <c r="CB65" s="7">
        <f t="shared" si="579"/>
        <v>8.0949108310911179E-4</v>
      </c>
      <c r="CC65" s="7">
        <f t="shared" si="579"/>
        <v>7.9346208571720687E-4</v>
      </c>
      <c r="CD65" s="7">
        <f t="shared" si="579"/>
        <v>7.7775048373921135E-4</v>
      </c>
      <c r="CE65" s="7">
        <f t="shared" si="579"/>
        <v>7.6234999232486253E-4</v>
      </c>
      <c r="CF65" s="7">
        <f t="shared" si="579"/>
        <v>7.4725445107224589E-4</v>
      </c>
      <c r="CG65" s="7">
        <f t="shared" si="580"/>
        <v>7.3245782156358729E-4</v>
      </c>
      <c r="CH65" s="7">
        <f t="shared" si="580"/>
        <v>7.1795418494977894E-4</v>
      </c>
      <c r="CI65" s="7">
        <f t="shared" si="580"/>
        <v>7.0373773958280761E-4</v>
      </c>
      <c r="CJ65" s="7">
        <f t="shared" si="580"/>
        <v>6.8980279869496021E-4</v>
      </c>
      <c r="CK65" s="7">
        <f t="shared" si="580"/>
        <v>6.7614378812409261E-4</v>
      </c>
      <c r="CL65" s="7">
        <f t="shared" si="580"/>
        <v>6.6275524408383215E-4</v>
      </c>
      <c r="CM65" s="7">
        <f t="shared" si="580"/>
        <v>6.4963181097807475E-4</v>
      </c>
      <c r="CN65" s="7">
        <f t="shared" si="580"/>
        <v>6.3676823925857011E-4</v>
      </c>
      <c r="CO65" s="7">
        <f t="shared" si="580"/>
        <v>6.2415938332512826E-4</v>
      </c>
      <c r="CP65" s="7">
        <f t="shared" si="580"/>
        <v>6.1180019946725198E-4</v>
      </c>
      <c r="CQ65" s="7">
        <f t="shared" si="581"/>
        <v>5.9968574384661405E-4</v>
      </c>
      <c r="CR65" s="7">
        <f t="shared" si="581"/>
        <v>5.8781117051942208E-4</v>
      </c>
      <c r="CS65" s="7">
        <f t="shared" si="581"/>
        <v>5.7617172949802763E-4</v>
      </c>
      <c r="CT65" s="7">
        <f t="shared" si="581"/>
        <v>5.6476276485082906E-4</v>
      </c>
      <c r="CU65" s="7">
        <f t="shared" si="581"/>
        <v>5.5357971283983393E-4</v>
      </c>
      <c r="CV65" s="7">
        <f t="shared" si="581"/>
        <v>5.4261810009514065E-4</v>
      </c>
      <c r="CW65" s="7">
        <f t="shared" si="581"/>
        <v>5.318735418254919E-4</v>
      </c>
      <c r="CX65" s="7">
        <f t="shared" si="581"/>
        <v>5.2134174006430989E-4</v>
      </c>
      <c r="CY65" s="7">
        <f t="shared" si="581"/>
        <v>5.1101848195047065E-4</v>
      </c>
      <c r="CZ65" s="7">
        <f t="shared" si="581"/>
        <v>5.0089963804308068E-4</v>
      </c>
      <c r="DA65" s="7">
        <f t="shared" si="582"/>
        <v>4.9098116066966717E-4</v>
      </c>
      <c r="DB65" s="7">
        <f t="shared" si="582"/>
        <v>4.8125908230701639E-4</v>
      </c>
      <c r="DC65" s="7">
        <f t="shared" si="582"/>
        <v>4.7172951399416602E-4</v>
      </c>
      <c r="DD65" s="7">
        <f t="shared" si="582"/>
        <v>4.6238864377672035E-4</v>
      </c>
      <c r="DE65" s="7">
        <f t="shared" si="582"/>
        <v>4.5323273518205052E-4</v>
      </c>
      <c r="DF65" s="7">
        <f t="shared" si="582"/>
        <v>4.44258125724636E-4</v>
      </c>
      <c r="DG65" s="7">
        <f t="shared" si="582"/>
        <v>4.3546122544103796E-4</v>
      </c>
      <c r="DH65" s="7">
        <f t="shared" si="582"/>
        <v>4.2683851545383746E-4</v>
      </c>
      <c r="DI65" s="7">
        <f t="shared" si="582"/>
        <v>4.183865465640775E-4</v>
      </c>
      <c r="DJ65" s="7">
        <f t="shared" si="582"/>
        <v>4.1010193787150481E-4</v>
      </c>
      <c r="DK65" s="7">
        <f t="shared" si="583"/>
        <v>4.0198137542217592E-4</v>
      </c>
      <c r="DL65" s="7">
        <f t="shared" si="583"/>
        <v>3.940216108828392E-4</v>
      </c>
      <c r="DM65" s="7">
        <f t="shared" si="583"/>
        <v>3.8621946024155297E-4</v>
      </c>
      <c r="DN65" s="7">
        <f t="shared" si="583"/>
        <v>3.7857180253402206E-4</v>
      </c>
      <c r="DO65" s="7">
        <f t="shared" si="583"/>
        <v>3.7107557859519466E-4</v>
      </c>
      <c r="DP65" s="7">
        <f t="shared" si="583"/>
        <v>3.6372778983554581E-4</v>
      </c>
      <c r="DQ65" s="7">
        <f t="shared" si="583"/>
        <v>3.5652549704160314E-4</v>
      </c>
      <c r="DR65" s="7">
        <f t="shared" si="583"/>
        <v>3.4946581920020846E-4</v>
      </c>
      <c r="DS65" s="7">
        <f t="shared" si="583"/>
        <v>3.425459323461008E-4</v>
      </c>
      <c r="DT65" s="7">
        <f t="shared" si="583"/>
        <v>3.3576306843227606E-4</v>
      </c>
      <c r="DU65" s="7">
        <f t="shared" si="583"/>
        <v>3.2911451422272352E-4</v>
      </c>
      <c r="DX65" s="7">
        <f t="shared" si="471"/>
        <v>0</v>
      </c>
      <c r="DY65" s="7">
        <f t="shared" si="472"/>
        <v>0</v>
      </c>
      <c r="DZ65" s="7">
        <f t="shared" si="473"/>
        <v>0</v>
      </c>
      <c r="EA65" s="7">
        <f t="shared" si="474"/>
        <v>0</v>
      </c>
      <c r="EB65" s="7">
        <f t="shared" si="475"/>
        <v>0</v>
      </c>
      <c r="EC65" s="7">
        <f t="shared" si="476"/>
        <v>0</v>
      </c>
      <c r="ED65" s="7">
        <f t="shared" si="477"/>
        <v>0</v>
      </c>
      <c r="EE65" s="7">
        <f t="shared" si="478"/>
        <v>0</v>
      </c>
      <c r="EF65" s="7">
        <f t="shared" si="479"/>
        <v>0</v>
      </c>
      <c r="EG65" s="7">
        <f t="shared" si="480"/>
        <v>0</v>
      </c>
      <c r="EH65" s="7">
        <f t="shared" si="481"/>
        <v>0</v>
      </c>
      <c r="EI65" s="7">
        <f t="shared" si="482"/>
        <v>0</v>
      </c>
      <c r="EJ65" s="7">
        <f t="shared" si="483"/>
        <v>0</v>
      </c>
      <c r="EK65" s="7">
        <f t="shared" si="484"/>
        <v>0</v>
      </c>
      <c r="EL65" s="7">
        <f t="shared" si="485"/>
        <v>0</v>
      </c>
      <c r="EM65" s="7">
        <f t="shared" si="486"/>
        <v>0</v>
      </c>
      <c r="EN65" s="7">
        <f t="shared" si="487"/>
        <v>0</v>
      </c>
      <c r="EO65" s="7">
        <f t="shared" si="488"/>
        <v>0</v>
      </c>
      <c r="EP65" s="7">
        <f t="shared" si="489"/>
        <v>0</v>
      </c>
      <c r="EQ65" s="7">
        <f t="shared" si="490"/>
        <v>0</v>
      </c>
      <c r="ER65" s="7">
        <f t="shared" si="491"/>
        <v>0</v>
      </c>
      <c r="ES65" s="7">
        <f t="shared" si="492"/>
        <v>0</v>
      </c>
      <c r="ET65" s="7">
        <f t="shared" si="493"/>
        <v>0</v>
      </c>
      <c r="EU65" s="7">
        <f t="shared" si="494"/>
        <v>0</v>
      </c>
      <c r="EV65" s="7">
        <f t="shared" si="495"/>
        <v>0</v>
      </c>
      <c r="EW65" s="7">
        <f t="shared" si="496"/>
        <v>0</v>
      </c>
      <c r="EX65" s="7">
        <f t="shared" si="497"/>
        <v>0</v>
      </c>
      <c r="EY65" s="7">
        <f t="shared" si="498"/>
        <v>0</v>
      </c>
      <c r="EZ65" s="7">
        <f t="shared" si="499"/>
        <v>0</v>
      </c>
      <c r="FA65" s="7">
        <f t="shared" si="500"/>
        <v>0</v>
      </c>
      <c r="FB65" s="7">
        <f t="shared" si="501"/>
        <v>0</v>
      </c>
      <c r="FC65" s="7">
        <f t="shared" si="502"/>
        <v>0</v>
      </c>
      <c r="FD65" s="7">
        <f t="shared" si="503"/>
        <v>0</v>
      </c>
      <c r="FE65" s="7">
        <f t="shared" si="504"/>
        <v>0</v>
      </c>
      <c r="FF65" s="7">
        <f t="shared" si="505"/>
        <v>0</v>
      </c>
      <c r="FG65" s="7">
        <f t="shared" si="506"/>
        <v>0</v>
      </c>
      <c r="FH65" s="7">
        <f t="shared" si="507"/>
        <v>0</v>
      </c>
      <c r="FI65" s="7">
        <f t="shared" si="508"/>
        <v>0</v>
      </c>
      <c r="FJ65" s="7">
        <f t="shared" si="509"/>
        <v>0</v>
      </c>
      <c r="FK65" s="7">
        <f t="shared" si="510"/>
        <v>0</v>
      </c>
      <c r="FL65" s="7">
        <f t="shared" si="511"/>
        <v>0</v>
      </c>
      <c r="FM65" s="7">
        <f t="shared" si="512"/>
        <v>0</v>
      </c>
      <c r="FN65" s="7">
        <f t="shared" si="513"/>
        <v>0</v>
      </c>
      <c r="FO65" s="7">
        <f t="shared" si="514"/>
        <v>0</v>
      </c>
      <c r="FP65" s="7">
        <f t="shared" si="515"/>
        <v>9.6999577235590436E-4</v>
      </c>
      <c r="FQ65" s="7">
        <f t="shared" si="516"/>
        <v>9.3009963339514199E-4</v>
      </c>
      <c r="FR65" s="7">
        <f t="shared" si="517"/>
        <v>8.9184443138414816E-4</v>
      </c>
      <c r="FS65" s="7">
        <f t="shared" si="518"/>
        <v>8.5516267422611116E-4</v>
      </c>
      <c r="FT65" s="7">
        <f t="shared" si="519"/>
        <v>8.1998964578897094E-4</v>
      </c>
      <c r="FU65" s="7">
        <f t="shared" si="520"/>
        <v>7.8626329172937941E-4</v>
      </c>
      <c r="FV65" s="7">
        <f t="shared" si="521"/>
        <v>7.5392411001275E-4</v>
      </c>
      <c r="FW65" s="7">
        <f t="shared" si="522"/>
        <v>7.2291504593623049E-4</v>
      </c>
      <c r="FX65" s="7">
        <f t="shared" si="523"/>
        <v>6.931813914694188E-4</v>
      </c>
      <c r="FY65" s="7">
        <f t="shared" si="524"/>
        <v>6.646706887352146E-4</v>
      </c>
      <c r="FZ65" s="7">
        <f t="shared" si="525"/>
        <v>6.3733263746049607E-4</v>
      </c>
      <c r="GA65" s="7">
        <f t="shared" si="526"/>
        <v>6.1111900623342841E-4</v>
      </c>
      <c r="GB65" s="7">
        <f t="shared" si="527"/>
        <v>5.8598354741072254E-4</v>
      </c>
      <c r="GC65" s="7">
        <f t="shared" si="528"/>
        <v>5.6188191552480568E-4</v>
      </c>
      <c r="GD65" s="7">
        <f t="shared" si="529"/>
        <v>5.3877158904691743E-4</v>
      </c>
      <c r="GE65" s="7">
        <f t="shared" si="530"/>
        <v>5.1661179536810638E-4</v>
      </c>
      <c r="GF65" s="7">
        <f t="shared" si="531"/>
        <v>4.9536343886577453E-4</v>
      </c>
      <c r="GG65" s="7">
        <f t="shared" si="532"/>
        <v>4.7498903192885598E-4</v>
      </c>
      <c r="GH65" s="7">
        <f t="shared" si="533"/>
        <v>4.5545262881995836E-4</v>
      </c>
      <c r="GI65" s="7">
        <f t="shared" si="534"/>
        <v>4.3671976225775585E-4</v>
      </c>
      <c r="GJ65" s="7">
        <f t="shared" si="535"/>
        <v>4.1875738260776054E-4</v>
      </c>
      <c r="GK65" s="7">
        <f t="shared" si="536"/>
        <v>4.0153379957421357E-4</v>
      </c>
      <c r="GL65" s="7">
        <f t="shared" si="537"/>
        <v>3.8501862629016057E-4</v>
      </c>
      <c r="GM65" s="7">
        <f t="shared" si="538"/>
        <v>3.6918272570716479E-4</v>
      </c>
      <c r="GN65" s="7">
        <f t="shared" si="539"/>
        <v>3.539981591899832E-4</v>
      </c>
      <c r="GO65" s="7">
        <f t="shared" si="540"/>
        <v>3.3943813722556106E-4</v>
      </c>
      <c r="GP65" s="7">
        <f t="shared" si="541"/>
        <v>3.2547697215940761E-4</v>
      </c>
      <c r="GQ65" s="7">
        <f t="shared" si="542"/>
        <v>3.1209003287588745E-4</v>
      </c>
      <c r="GR65" s="7">
        <f t="shared" si="543"/>
        <v>2.9925370134256039E-4</v>
      </c>
      <c r="GS65" s="7">
        <f t="shared" si="544"/>
        <v>2.8694533094184542E-4</v>
      </c>
      <c r="GT65" s="7">
        <f t="shared" si="545"/>
        <v>2.7514320651650777E-4</v>
      </c>
      <c r="GU65" s="7">
        <f t="shared" si="546"/>
        <v>2.6382650605849214E-4</v>
      </c>
      <c r="GV65" s="7">
        <f t="shared" si="547"/>
        <v>2.5297526397351184E-4</v>
      </c>
      <c r="GW65" s="7">
        <f t="shared" si="548"/>
        <v>2.4257033585654871E-4</v>
      </c>
      <c r="GX65" s="7">
        <f t="shared" si="549"/>
        <v>2.3259336471616207E-4</v>
      </c>
      <c r="GY65" s="7">
        <f t="shared" si="550"/>
        <v>2.2302674858800094E-4</v>
      </c>
      <c r="GZ65" s="7">
        <f t="shared" si="551"/>
        <v>2.1385360948037211E-4</v>
      </c>
      <c r="HA65" s="7">
        <f t="shared" si="552"/>
        <v>2.0505776359707877E-4</v>
      </c>
      <c r="HB65" s="7">
        <f t="shared" si="553"/>
        <v>1.9662369278501476E-4</v>
      </c>
      <c r="HC65" s="7">
        <f t="shared" si="554"/>
        <v>1.8853651715611879E-4</v>
      </c>
      <c r="HD65" s="7">
        <f t="shared" si="555"/>
        <v>1.8078196883538827E-4</v>
      </c>
      <c r="HE65" s="7">
        <f t="shared" si="556"/>
        <v>1.7334636678864978E-4</v>
      </c>
      <c r="HF65" s="7">
        <f t="shared" si="557"/>
        <v>1.662165926856706E-4</v>
      </c>
      <c r="HG65" s="7">
        <f t="shared" si="558"/>
        <v>1.5938006775601492E-4</v>
      </c>
      <c r="HH65" s="7">
        <f t="shared" si="559"/>
        <v>1.5282473059683786E-4</v>
      </c>
      <c r="HI65" s="7">
        <f t="shared" si="560"/>
        <v>1.4653901589343896E-4</v>
      </c>
      <c r="HJ65" s="7">
        <f t="shared" si="561"/>
        <v>1.405118340150499E-4</v>
      </c>
      <c r="HK65" s="7">
        <f t="shared" si="562"/>
        <v>1.3473255144984749E-4</v>
      </c>
      <c r="HL65" s="7">
        <f t="shared" si="563"/>
        <v>1.291909720446875E-4</v>
      </c>
      <c r="HM65" s="7">
        <f t="shared" si="564"/>
        <v>1.23877319016434E-4</v>
      </c>
      <c r="HN65" s="7">
        <f t="shared" si="565"/>
        <v>1.1878221770319723E-4</v>
      </c>
      <c r="HO65" s="7">
        <f t="shared" si="566"/>
        <v>1.138966790249766E-4</v>
      </c>
      <c r="HP65" s="7">
        <f t="shared" si="567"/>
        <v>1.0921208362461412E-4</v>
      </c>
      <c r="HQ65" s="7">
        <f t="shared" si="568"/>
        <v>1.0472016666099847E-4</v>
      </c>
      <c r="HR65" s="7">
        <f t="shared" si="569"/>
        <v>1.0041300322774445E-4</v>
      </c>
      <c r="HS65" s="7">
        <f t="shared" si="570"/>
        <v>9.6282994371612893E-5</v>
      </c>
      <c r="HT65" s="7">
        <f t="shared" si="571"/>
        <v>9.2322853685968936E-5</v>
      </c>
    </row>
    <row r="66" spans="1:228" x14ac:dyDescent="0.3">
      <c r="A66" s="7">
        <f t="shared" si="439"/>
        <v>44</v>
      </c>
      <c r="B66" s="188">
        <v>0</v>
      </c>
      <c r="C66" s="188">
        <f t="shared" si="422"/>
        <v>8.4854773871519684E-2</v>
      </c>
      <c r="D66" s="188">
        <f t="shared" si="423"/>
        <v>9.9768226766360317E-3</v>
      </c>
      <c r="E66" s="188">
        <f t="shared" si="424"/>
        <v>9.1307292710352955E-3</v>
      </c>
      <c r="F66" s="188">
        <f t="shared" si="425"/>
        <v>0.10698204570106387</v>
      </c>
      <c r="G66" s="188">
        <f t="shared" si="426"/>
        <v>2.6055825845824703E-2</v>
      </c>
      <c r="H66" s="188">
        <f t="shared" si="427"/>
        <v>2.3412126335987937E-4</v>
      </c>
      <c r="I66" s="188">
        <f t="shared" si="428"/>
        <v>0</v>
      </c>
      <c r="J66" s="188">
        <f t="shared" si="429"/>
        <v>9.7256405182785336E-3</v>
      </c>
      <c r="K66" s="188">
        <f t="shared" si="430"/>
        <v>1.6914157423093101E-3</v>
      </c>
      <c r="L66" s="188">
        <f t="shared" si="431"/>
        <v>8.194244217595778E-3</v>
      </c>
      <c r="M66" s="188">
        <f t="shared" si="432"/>
        <v>2.2780826286618709E-4</v>
      </c>
      <c r="N66" s="188">
        <f t="shared" si="433"/>
        <v>1.4048176210081536E-3</v>
      </c>
      <c r="O66" s="188">
        <f t="shared" si="434"/>
        <v>7.5936087622062356E-5</v>
      </c>
      <c r="P66" s="188">
        <f t="shared" si="435"/>
        <v>2.9499279183344801E-2</v>
      </c>
      <c r="Q66" s="188">
        <f t="shared" si="436"/>
        <v>4.056561037260678E-6</v>
      </c>
      <c r="R66" s="188">
        <f t="shared" si="307"/>
        <v>0.2880575168235015</v>
      </c>
      <c r="S66" s="188">
        <f t="shared" si="470"/>
        <v>2.8805751682350153E-2</v>
      </c>
      <c r="T66" s="188">
        <f t="shared" si="572"/>
        <v>2.8805751682350153E-2</v>
      </c>
      <c r="U66" s="188">
        <f t="shared" si="573"/>
        <v>0.23044601345880122</v>
      </c>
      <c r="V66" s="188">
        <f t="shared" si="437"/>
        <v>5.7693240482507908E-2</v>
      </c>
      <c r="W66" s="188">
        <f t="shared" si="438"/>
        <v>3.4016644672830665E-2</v>
      </c>
      <c r="Y66" s="7">
        <f t="shared" si="574"/>
        <v>0</v>
      </c>
      <c r="Z66" s="7">
        <f t="shared" si="574"/>
        <v>0</v>
      </c>
      <c r="AA66" s="7">
        <f t="shared" si="574"/>
        <v>0</v>
      </c>
      <c r="AB66" s="7">
        <f t="shared" si="574"/>
        <v>0</v>
      </c>
      <c r="AC66" s="7">
        <f t="shared" si="574"/>
        <v>0</v>
      </c>
      <c r="AD66" s="7">
        <f t="shared" si="574"/>
        <v>0</v>
      </c>
      <c r="AE66" s="7">
        <f t="shared" si="574"/>
        <v>0</v>
      </c>
      <c r="AF66" s="7">
        <f t="shared" si="574"/>
        <v>0</v>
      </c>
      <c r="AG66" s="7">
        <f t="shared" si="574"/>
        <v>0</v>
      </c>
      <c r="AH66" s="7">
        <f t="shared" si="574"/>
        <v>0</v>
      </c>
      <c r="AI66" s="7">
        <f t="shared" si="575"/>
        <v>0</v>
      </c>
      <c r="AJ66" s="7">
        <f t="shared" si="575"/>
        <v>0</v>
      </c>
      <c r="AK66" s="7">
        <f t="shared" si="575"/>
        <v>0</v>
      </c>
      <c r="AL66" s="7">
        <f t="shared" si="575"/>
        <v>0</v>
      </c>
      <c r="AM66" s="7">
        <f t="shared" si="575"/>
        <v>0</v>
      </c>
      <c r="AN66" s="7">
        <f t="shared" si="575"/>
        <v>0</v>
      </c>
      <c r="AO66" s="7">
        <f t="shared" si="575"/>
        <v>0</v>
      </c>
      <c r="AP66" s="7">
        <f t="shared" si="575"/>
        <v>0</v>
      </c>
      <c r="AQ66" s="7">
        <f t="shared" si="575"/>
        <v>0</v>
      </c>
      <c r="AR66" s="7">
        <f t="shared" si="575"/>
        <v>0</v>
      </c>
      <c r="AS66" s="7">
        <f t="shared" si="576"/>
        <v>0</v>
      </c>
      <c r="AT66" s="7">
        <f t="shared" si="576"/>
        <v>0</v>
      </c>
      <c r="AU66" s="7">
        <f t="shared" si="576"/>
        <v>0</v>
      </c>
      <c r="AV66" s="7">
        <f t="shared" si="576"/>
        <v>0</v>
      </c>
      <c r="AW66" s="7">
        <f t="shared" si="576"/>
        <v>0</v>
      </c>
      <c r="AX66" s="7">
        <f t="shared" si="576"/>
        <v>0</v>
      </c>
      <c r="AY66" s="7">
        <f t="shared" si="576"/>
        <v>0</v>
      </c>
      <c r="AZ66" s="7">
        <f t="shared" si="576"/>
        <v>0</v>
      </c>
      <c r="BA66" s="7">
        <f t="shared" si="576"/>
        <v>0</v>
      </c>
      <c r="BB66" s="7">
        <f t="shared" si="576"/>
        <v>0</v>
      </c>
      <c r="BC66" s="7">
        <f t="shared" si="577"/>
        <v>0</v>
      </c>
      <c r="BD66" s="7">
        <f t="shared" si="577"/>
        <v>0</v>
      </c>
      <c r="BE66" s="7">
        <f t="shared" si="577"/>
        <v>0</v>
      </c>
      <c r="BF66" s="7">
        <f t="shared" si="577"/>
        <v>0</v>
      </c>
      <c r="BG66" s="7">
        <f t="shared" si="577"/>
        <v>0</v>
      </c>
      <c r="BH66" s="7">
        <f t="shared" si="577"/>
        <v>0</v>
      </c>
      <c r="BI66" s="7">
        <f t="shared" si="577"/>
        <v>0</v>
      </c>
      <c r="BJ66" s="7">
        <f t="shared" si="577"/>
        <v>0</v>
      </c>
      <c r="BK66" s="7">
        <f t="shared" si="577"/>
        <v>0</v>
      </c>
      <c r="BL66" s="7">
        <f t="shared" si="577"/>
        <v>0</v>
      </c>
      <c r="BM66" s="7">
        <f t="shared" si="578"/>
        <v>0</v>
      </c>
      <c r="BN66" s="7">
        <f t="shared" si="578"/>
        <v>0</v>
      </c>
      <c r="BO66" s="7">
        <f t="shared" si="578"/>
        <v>0</v>
      </c>
      <c r="BP66" s="7">
        <f t="shared" si="578"/>
        <v>0</v>
      </c>
      <c r="BQ66" s="7">
        <f t="shared" si="578"/>
        <v>0</v>
      </c>
      <c r="BR66" s="7">
        <f t="shared" si="578"/>
        <v>9.8563754829317728E-4</v>
      </c>
      <c r="BS66" s="7">
        <f t="shared" si="578"/>
        <v>9.6612061719829215E-4</v>
      </c>
      <c r="BT66" s="7">
        <f t="shared" si="578"/>
        <v>9.4699014723206832E-4</v>
      </c>
      <c r="BU66" s="7">
        <f t="shared" si="578"/>
        <v>9.2823848595144614E-4</v>
      </c>
      <c r="BV66" s="7">
        <f t="shared" si="578"/>
        <v>9.0985813244187825E-4</v>
      </c>
      <c r="BW66" s="7">
        <f t="shared" si="579"/>
        <v>8.9184173431688886E-4</v>
      </c>
      <c r="BX66" s="7">
        <f t="shared" si="579"/>
        <v>8.741820847770075E-4</v>
      </c>
      <c r="BY66" s="7">
        <f t="shared" si="579"/>
        <v>8.5687211972696126E-4</v>
      </c>
      <c r="BZ66" s="7">
        <f t="shared" si="579"/>
        <v>8.3990491494991459E-4</v>
      </c>
      <c r="CA66" s="7">
        <f t="shared" si="579"/>
        <v>8.2327368333772887E-4</v>
      </c>
      <c r="CB66" s="7">
        <f t="shared" si="579"/>
        <v>8.0697177217600453E-4</v>
      </c>
      <c r="CC66" s="7">
        <f t="shared" si="579"/>
        <v>7.9099266048292054E-4</v>
      </c>
      <c r="CD66" s="7">
        <f t="shared" si="579"/>
        <v>7.7532995640074642E-4</v>
      </c>
      <c r="CE66" s="7">
        <f t="shared" si="579"/>
        <v>7.5997739463899044E-4</v>
      </c>
      <c r="CF66" s="7">
        <f t="shared" si="579"/>
        <v>7.4492883396826322E-4</v>
      </c>
      <c r="CG66" s="7">
        <f t="shared" si="580"/>
        <v>7.3017825476364036E-4</v>
      </c>
      <c r="CH66" s="7">
        <f t="shared" si="580"/>
        <v>7.1571975659676633E-4</v>
      </c>
      <c r="CI66" s="7">
        <f t="shared" si="580"/>
        <v>7.0154755587557881E-4</v>
      </c>
      <c r="CJ66" s="7">
        <f t="shared" si="580"/>
        <v>6.8765598353084066E-4</v>
      </c>
      <c r="CK66" s="7">
        <f t="shared" si="580"/>
        <v>6.7403948274837933E-4</v>
      </c>
      <c r="CL66" s="7">
        <f t="shared" si="580"/>
        <v>6.6069260674633866E-4</v>
      </c>
      <c r="CM66" s="7">
        <f t="shared" si="580"/>
        <v>6.4761001659633592E-4</v>
      </c>
      <c r="CN66" s="7">
        <f t="shared" si="580"/>
        <v>6.3478647908790176E-4</v>
      </c>
      <c r="CO66" s="7">
        <f t="shared" si="580"/>
        <v>6.2221686463502415E-4</v>
      </c>
      <c r="CP66" s="7">
        <f t="shared" si="580"/>
        <v>6.0989614522433892E-4</v>
      </c>
      <c r="CQ66" s="7">
        <f t="shared" si="581"/>
        <v>5.9781939240379997E-4</v>
      </c>
      <c r="CR66" s="7">
        <f t="shared" si="581"/>
        <v>5.8598177531126057E-4</v>
      </c>
      <c r="CS66" s="7">
        <f t="shared" si="581"/>
        <v>5.7437855874203111E-4</v>
      </c>
      <c r="CT66" s="7">
        <f t="shared" si="581"/>
        <v>5.6300510125478428E-4</v>
      </c>
      <c r="CU66" s="7">
        <f t="shared" si="581"/>
        <v>5.518568533148787E-4</v>
      </c>
      <c r="CV66" s="7">
        <f t="shared" si="581"/>
        <v>5.4092935547448101E-4</v>
      </c>
      <c r="CW66" s="7">
        <f t="shared" si="581"/>
        <v>5.3021823658876545E-4</v>
      </c>
      <c r="CX66" s="7">
        <f t="shared" si="581"/>
        <v>5.1971921206735801E-4</v>
      </c>
      <c r="CY66" s="7">
        <f t="shared" si="581"/>
        <v>5.0942808216045425E-4</v>
      </c>
      <c r="CZ66" s="7">
        <f t="shared" si="581"/>
        <v>4.9934073027888091E-4</v>
      </c>
      <c r="DA66" s="7">
        <f t="shared" si="582"/>
        <v>4.8945312134738271E-4</v>
      </c>
      <c r="DB66" s="7">
        <f t="shared" si="582"/>
        <v>4.7976130019056017E-4</v>
      </c>
      <c r="DC66" s="7">
        <f t="shared" si="582"/>
        <v>4.7026138995070891E-4</v>
      </c>
      <c r="DD66" s="7">
        <f t="shared" si="582"/>
        <v>4.6094959053707757E-4</v>
      </c>
      <c r="DE66" s="7">
        <f t="shared" si="582"/>
        <v>4.5182217710573389E-4</v>
      </c>
      <c r="DF66" s="7">
        <f t="shared" si="582"/>
        <v>4.4287549856960955E-4</v>
      </c>
      <c r="DG66" s="7">
        <f t="shared" si="582"/>
        <v>4.3410597613799726E-4</v>
      </c>
      <c r="DH66" s="7">
        <f t="shared" si="582"/>
        <v>4.2551010188500286E-4</v>
      </c>
      <c r="DI66" s="7">
        <f t="shared" si="582"/>
        <v>4.1708443734630031E-4</v>
      </c>
      <c r="DJ66" s="7">
        <f t="shared" si="582"/>
        <v>4.0882561214373905E-4</v>
      </c>
      <c r="DK66" s="7">
        <f t="shared" si="583"/>
        <v>4.0073032263711615E-4</v>
      </c>
      <c r="DL66" s="7">
        <f t="shared" si="583"/>
        <v>3.9279533060268686E-4</v>
      </c>
      <c r="DM66" s="7">
        <f t="shared" si="583"/>
        <v>3.8501746193783968E-4</v>
      </c>
      <c r="DN66" s="7">
        <f t="shared" si="583"/>
        <v>3.7739360539140797E-4</v>
      </c>
      <c r="DO66" s="7">
        <f t="shared" si="583"/>
        <v>3.6992071131911188E-4</v>
      </c>
      <c r="DP66" s="7">
        <f t="shared" si="583"/>
        <v>3.6259579046368399E-4</v>
      </c>
      <c r="DQ66" s="7">
        <f t="shared" si="583"/>
        <v>3.5541591275911675E-4</v>
      </c>
      <c r="DR66" s="7">
        <f t="shared" si="583"/>
        <v>3.4837820615859843E-4</v>
      </c>
      <c r="DS66" s="7">
        <f t="shared" si="583"/>
        <v>3.414798554856431E-4</v>
      </c>
      <c r="DT66" s="7">
        <f t="shared" si="583"/>
        <v>3.3471810130800795E-4</v>
      </c>
      <c r="DU66" s="7">
        <f t="shared" si="583"/>
        <v>3.28090238833868E-4</v>
      </c>
      <c r="DX66" s="7">
        <f t="shared" si="471"/>
        <v>0</v>
      </c>
      <c r="DY66" s="7">
        <f t="shared" si="472"/>
        <v>0</v>
      </c>
      <c r="DZ66" s="7">
        <f t="shared" si="473"/>
        <v>0</v>
      </c>
      <c r="EA66" s="7">
        <f t="shared" si="474"/>
        <v>0</v>
      </c>
      <c r="EB66" s="7">
        <f t="shared" si="475"/>
        <v>0</v>
      </c>
      <c r="EC66" s="7">
        <f t="shared" si="476"/>
        <v>0</v>
      </c>
      <c r="ED66" s="7">
        <f t="shared" si="477"/>
        <v>0</v>
      </c>
      <c r="EE66" s="7">
        <f t="shared" si="478"/>
        <v>0</v>
      </c>
      <c r="EF66" s="7">
        <f t="shared" si="479"/>
        <v>0</v>
      </c>
      <c r="EG66" s="7">
        <f t="shared" si="480"/>
        <v>0</v>
      </c>
      <c r="EH66" s="7">
        <f t="shared" si="481"/>
        <v>0</v>
      </c>
      <c r="EI66" s="7">
        <f t="shared" si="482"/>
        <v>0</v>
      </c>
      <c r="EJ66" s="7">
        <f t="shared" si="483"/>
        <v>0</v>
      </c>
      <c r="EK66" s="7">
        <f t="shared" si="484"/>
        <v>0</v>
      </c>
      <c r="EL66" s="7">
        <f t="shared" si="485"/>
        <v>0</v>
      </c>
      <c r="EM66" s="7">
        <f t="shared" si="486"/>
        <v>0</v>
      </c>
      <c r="EN66" s="7">
        <f t="shared" si="487"/>
        <v>0</v>
      </c>
      <c r="EO66" s="7">
        <f t="shared" si="488"/>
        <v>0</v>
      </c>
      <c r="EP66" s="7">
        <f t="shared" si="489"/>
        <v>0</v>
      </c>
      <c r="EQ66" s="7">
        <f t="shared" si="490"/>
        <v>0</v>
      </c>
      <c r="ER66" s="7">
        <f t="shared" si="491"/>
        <v>0</v>
      </c>
      <c r="ES66" s="7">
        <f t="shared" si="492"/>
        <v>0</v>
      </c>
      <c r="ET66" s="7">
        <f t="shared" si="493"/>
        <v>0</v>
      </c>
      <c r="EU66" s="7">
        <f t="shared" si="494"/>
        <v>0</v>
      </c>
      <c r="EV66" s="7">
        <f t="shared" si="495"/>
        <v>0</v>
      </c>
      <c r="EW66" s="7">
        <f t="shared" si="496"/>
        <v>0</v>
      </c>
      <c r="EX66" s="7">
        <f t="shared" si="497"/>
        <v>0</v>
      </c>
      <c r="EY66" s="7">
        <f t="shared" si="498"/>
        <v>0</v>
      </c>
      <c r="EZ66" s="7">
        <f t="shared" si="499"/>
        <v>0</v>
      </c>
      <c r="FA66" s="7">
        <f t="shared" si="500"/>
        <v>0</v>
      </c>
      <c r="FB66" s="7">
        <f t="shared" si="501"/>
        <v>0</v>
      </c>
      <c r="FC66" s="7">
        <f t="shared" si="502"/>
        <v>0</v>
      </c>
      <c r="FD66" s="7">
        <f t="shared" si="503"/>
        <v>0</v>
      </c>
      <c r="FE66" s="7">
        <f t="shared" si="504"/>
        <v>0</v>
      </c>
      <c r="FF66" s="7">
        <f t="shared" si="505"/>
        <v>0</v>
      </c>
      <c r="FG66" s="7">
        <f t="shared" si="506"/>
        <v>0</v>
      </c>
      <c r="FH66" s="7">
        <f t="shared" si="507"/>
        <v>0</v>
      </c>
      <c r="FI66" s="7">
        <f t="shared" si="508"/>
        <v>0</v>
      </c>
      <c r="FJ66" s="7">
        <f t="shared" si="509"/>
        <v>0</v>
      </c>
      <c r="FK66" s="7">
        <f t="shared" si="510"/>
        <v>0</v>
      </c>
      <c r="FL66" s="7">
        <f t="shared" si="511"/>
        <v>0</v>
      </c>
      <c r="FM66" s="7">
        <f t="shared" si="512"/>
        <v>0</v>
      </c>
      <c r="FN66" s="7">
        <f t="shared" si="513"/>
        <v>0</v>
      </c>
      <c r="FO66" s="7">
        <f t="shared" si="514"/>
        <v>0</v>
      </c>
      <c r="FP66" s="7">
        <f t="shared" si="515"/>
        <v>0</v>
      </c>
      <c r="FQ66" s="7">
        <f t="shared" si="516"/>
        <v>9.47829509975668E-4</v>
      </c>
      <c r="FR66" s="7">
        <f t="shared" si="517"/>
        <v>9.0884507425049272E-4</v>
      </c>
      <c r="FS66" s="7">
        <f t="shared" si="518"/>
        <v>8.714640769209534E-4</v>
      </c>
      <c r="FT66" s="7">
        <f t="shared" si="519"/>
        <v>8.3562056821399812E-4</v>
      </c>
      <c r="FU66" s="7">
        <f t="shared" si="520"/>
        <v>8.0125131088521189E-4</v>
      </c>
      <c r="FV66" s="7">
        <f t="shared" si="521"/>
        <v>7.6829566865191823E-4</v>
      </c>
      <c r="FW66" s="7">
        <f t="shared" si="522"/>
        <v>7.3669549921505568E-4</v>
      </c>
      <c r="FX66" s="7">
        <f t="shared" si="523"/>
        <v>7.063950516810767E-4</v>
      </c>
      <c r="FY66" s="7">
        <f t="shared" si="524"/>
        <v>6.7734086820292071E-4</v>
      </c>
      <c r="FZ66" s="7">
        <f t="shared" si="525"/>
        <v>6.4948168966651426E-4</v>
      </c>
      <c r="GA66" s="7">
        <f t="shared" si="526"/>
        <v>6.2276836525637571E-4</v>
      </c>
      <c r="GB66" s="7">
        <f t="shared" si="527"/>
        <v>5.9715376574086558E-4</v>
      </c>
      <c r="GC66" s="7">
        <f t="shared" si="528"/>
        <v>5.7259270032397678E-4</v>
      </c>
      <c r="GD66" s="7">
        <f t="shared" si="529"/>
        <v>5.4904183691705812E-4</v>
      </c>
      <c r="GE66" s="7">
        <f t="shared" si="530"/>
        <v>5.2645962568977306E-4</v>
      </c>
      <c r="GF66" s="7">
        <f t="shared" si="531"/>
        <v>5.0480622576542491E-4</v>
      </c>
      <c r="GG66" s="7">
        <f t="shared" si="532"/>
        <v>4.8404343493131815E-4</v>
      </c>
      <c r="GH66" s="7">
        <f t="shared" si="533"/>
        <v>4.6413462224014412E-4</v>
      </c>
      <c r="GI66" s="7">
        <f t="shared" si="534"/>
        <v>4.4504466338349941E-4</v>
      </c>
      <c r="GJ66" s="7">
        <f t="shared" si="535"/>
        <v>4.2673987872349244E-4</v>
      </c>
      <c r="GK66" s="7">
        <f t="shared" si="536"/>
        <v>4.0918797387312243E-4</v>
      </c>
      <c r="GL66" s="7">
        <f t="shared" si="537"/>
        <v>3.9235798272062262E-4</v>
      </c>
      <c r="GM66" s="7">
        <f t="shared" si="538"/>
        <v>3.7622021279718458E-4</v>
      </c>
      <c r="GN66" s="7">
        <f t="shared" si="539"/>
        <v>3.6074619289176891E-4</v>
      </c>
      <c r="GO66" s="7">
        <f t="shared" si="540"/>
        <v>3.4590862282049193E-4</v>
      </c>
      <c r="GP66" s="7">
        <f t="shared" si="541"/>
        <v>3.3168132526201389E-4</v>
      </c>
      <c r="GQ66" s="7">
        <f t="shared" si="542"/>
        <v>3.1803919957397914E-4</v>
      </c>
      <c r="GR66" s="7">
        <f t="shared" si="543"/>
        <v>3.0495817750894957E-4</v>
      </c>
      <c r="GS66" s="7">
        <f t="shared" si="544"/>
        <v>2.9241518075179003E-4</v>
      </c>
      <c r="GT66" s="7">
        <f t="shared" si="545"/>
        <v>2.8038808020353301E-4</v>
      </c>
      <c r="GU66" s="7">
        <f t="shared" si="546"/>
        <v>2.6885565693990333E-4</v>
      </c>
      <c r="GV66" s="7">
        <f t="shared" si="547"/>
        <v>2.5779756477563483E-4</v>
      </c>
      <c r="GW66" s="7">
        <f t="shared" si="548"/>
        <v>2.4719429436853406E-4</v>
      </c>
      <c r="GX66" s="7">
        <f t="shared" si="549"/>
        <v>2.3702713879992748E-4</v>
      </c>
      <c r="GY66" s="7">
        <f t="shared" si="550"/>
        <v>2.2727816057080963E-4</v>
      </c>
      <c r="GZ66" s="7">
        <f t="shared" si="551"/>
        <v>2.1793015995544889E-4</v>
      </c>
      <c r="HA66" s="7">
        <f t="shared" si="552"/>
        <v>2.0896664465660871E-4</v>
      </c>
      <c r="HB66" s="7">
        <f t="shared" si="553"/>
        <v>2.003718007088513E-4</v>
      </c>
      <c r="HC66" s="7">
        <f t="shared" si="554"/>
        <v>1.9213046457860927E-4</v>
      </c>
      <c r="HD66" s="7">
        <f t="shared" si="555"/>
        <v>1.8422809641178067E-4</v>
      </c>
      <c r="HE66" s="7">
        <f t="shared" si="556"/>
        <v>1.7665075438165083E-4</v>
      </c>
      <c r="HF66" s="7">
        <f t="shared" si="557"/>
        <v>1.693850700918967E-4</v>
      </c>
      <c r="HG66" s="7">
        <f t="shared" si="558"/>
        <v>1.6241822499127244E-4</v>
      </c>
      <c r="HH66" s="7">
        <f t="shared" si="559"/>
        <v>1.5573792775835376E-4</v>
      </c>
      <c r="HI66" s="7">
        <f t="shared" si="560"/>
        <v>1.4933239261646623E-4</v>
      </c>
      <c r="HJ66" s="7">
        <f t="shared" si="561"/>
        <v>1.4319031854051505E-4</v>
      </c>
      <c r="HK66" s="7">
        <f t="shared" si="562"/>
        <v>1.3730086931904809E-4</v>
      </c>
      <c r="HL66" s="7">
        <f t="shared" si="563"/>
        <v>1.3165365443636626E-4</v>
      </c>
      <c r="HM66" s="7">
        <f t="shared" si="564"/>
        <v>1.2623871074096546E-4</v>
      </c>
      <c r="HN66" s="7">
        <f t="shared" si="565"/>
        <v>1.2104648486794144E-4</v>
      </c>
      <c r="HO66" s="7">
        <f t="shared" si="566"/>
        <v>1.1606781638439503E-4</v>
      </c>
      <c r="HP66" s="7">
        <f t="shared" si="567"/>
        <v>1.112939216280311E-4</v>
      </c>
      <c r="HQ66" s="7">
        <f t="shared" si="568"/>
        <v>1.0671637821052158E-4</v>
      </c>
      <c r="HR66" s="7">
        <f t="shared" si="569"/>
        <v>1.0232711015821397E-4</v>
      </c>
      <c r="HS66" s="7">
        <f t="shared" si="570"/>
        <v>9.811837366402195E-5</v>
      </c>
      <c r="HT66" s="7">
        <f t="shared" si="571"/>
        <v>9.4082743425351131E-5</v>
      </c>
    </row>
    <row r="67" spans="1:228" x14ac:dyDescent="0.3">
      <c r="A67" s="7">
        <f t="shared" si="439"/>
        <v>45</v>
      </c>
      <c r="B67" s="188">
        <v>0</v>
      </c>
      <c r="C67" s="188">
        <f t="shared" si="422"/>
        <v>8.426863913381169E-2</v>
      </c>
      <c r="D67" s="188">
        <f t="shared" si="423"/>
        <v>9.8785186665091233E-3</v>
      </c>
      <c r="E67" s="188">
        <f t="shared" si="424"/>
        <v>8.6182608149809915E-3</v>
      </c>
      <c r="F67" s="188">
        <f t="shared" si="425"/>
        <v>0.10453857240028255</v>
      </c>
      <c r="G67" s="188">
        <f t="shared" si="426"/>
        <v>2.5787655380620687E-2</v>
      </c>
      <c r="H67" s="188">
        <f t="shared" si="427"/>
        <v>2.2098104653797413E-4</v>
      </c>
      <c r="I67" s="188">
        <f t="shared" si="428"/>
        <v>0</v>
      </c>
      <c r="J67" s="188">
        <f t="shared" si="429"/>
        <v>9.5035065818438683E-3</v>
      </c>
      <c r="K67" s="188">
        <f t="shared" si="430"/>
        <v>1.6527837533641509E-3</v>
      </c>
      <c r="L67" s="188">
        <f t="shared" si="431"/>
        <v>7.7343366288290952E-3</v>
      </c>
      <c r="M67" s="188">
        <f t="shared" si="432"/>
        <v>2.0295408936926197E-4</v>
      </c>
      <c r="N67" s="188">
        <f t="shared" si="433"/>
        <v>1.2515502177771155E-3</v>
      </c>
      <c r="O67" s="188">
        <f t="shared" si="434"/>
        <v>6.7651363123087324E-5</v>
      </c>
      <c r="P67" s="188">
        <f t="shared" si="435"/>
        <v>2.7843611863784739E-2</v>
      </c>
      <c r="Q67" s="188">
        <f t="shared" si="436"/>
        <v>3.1072575177815978E-6</v>
      </c>
      <c r="R67" s="188">
        <f t="shared" si="307"/>
        <v>0.28157212919835217</v>
      </c>
      <c r="S67" s="188">
        <f t="shared" si="470"/>
        <v>2.8157212919835219E-2</v>
      </c>
      <c r="T67" s="188">
        <f t="shared" si="572"/>
        <v>2.8157212919835219E-2</v>
      </c>
      <c r="U67" s="188">
        <f t="shared" si="573"/>
        <v>0.22525770335868175</v>
      </c>
      <c r="V67" s="188">
        <f t="shared" si="437"/>
        <v>5.7536475328015022E-2</v>
      </c>
      <c r="W67" s="188">
        <f t="shared" si="438"/>
        <v>3.356536212322498E-2</v>
      </c>
      <c r="Y67" s="7">
        <f t="shared" si="574"/>
        <v>0</v>
      </c>
      <c r="Z67" s="7">
        <f t="shared" si="574"/>
        <v>0</v>
      </c>
      <c r="AA67" s="7">
        <f t="shared" si="574"/>
        <v>0</v>
      </c>
      <c r="AB67" s="7">
        <f t="shared" si="574"/>
        <v>0</v>
      </c>
      <c r="AC67" s="7">
        <f t="shared" si="574"/>
        <v>0</v>
      </c>
      <c r="AD67" s="7">
        <f t="shared" si="574"/>
        <v>0</v>
      </c>
      <c r="AE67" s="7">
        <f t="shared" si="574"/>
        <v>0</v>
      </c>
      <c r="AF67" s="7">
        <f t="shared" si="574"/>
        <v>0</v>
      </c>
      <c r="AG67" s="7">
        <f t="shared" si="574"/>
        <v>0</v>
      </c>
      <c r="AH67" s="7">
        <f t="shared" si="574"/>
        <v>0</v>
      </c>
      <c r="AI67" s="7">
        <f t="shared" si="575"/>
        <v>0</v>
      </c>
      <c r="AJ67" s="7">
        <f t="shared" si="575"/>
        <v>0</v>
      </c>
      <c r="AK67" s="7">
        <f t="shared" si="575"/>
        <v>0</v>
      </c>
      <c r="AL67" s="7">
        <f t="shared" si="575"/>
        <v>0</v>
      </c>
      <c r="AM67" s="7">
        <f t="shared" si="575"/>
        <v>0</v>
      </c>
      <c r="AN67" s="7">
        <f t="shared" si="575"/>
        <v>0</v>
      </c>
      <c r="AO67" s="7">
        <f t="shared" si="575"/>
        <v>0</v>
      </c>
      <c r="AP67" s="7">
        <f t="shared" si="575"/>
        <v>0</v>
      </c>
      <c r="AQ67" s="7">
        <f t="shared" si="575"/>
        <v>0</v>
      </c>
      <c r="AR67" s="7">
        <f t="shared" si="575"/>
        <v>0</v>
      </c>
      <c r="AS67" s="7">
        <f t="shared" si="576"/>
        <v>0</v>
      </c>
      <c r="AT67" s="7">
        <f t="shared" si="576"/>
        <v>0</v>
      </c>
      <c r="AU67" s="7">
        <f t="shared" si="576"/>
        <v>0</v>
      </c>
      <c r="AV67" s="7">
        <f t="shared" si="576"/>
        <v>0</v>
      </c>
      <c r="AW67" s="7">
        <f t="shared" si="576"/>
        <v>0</v>
      </c>
      <c r="AX67" s="7">
        <f t="shared" si="576"/>
        <v>0</v>
      </c>
      <c r="AY67" s="7">
        <f t="shared" si="576"/>
        <v>0</v>
      </c>
      <c r="AZ67" s="7">
        <f t="shared" si="576"/>
        <v>0</v>
      </c>
      <c r="BA67" s="7">
        <f t="shared" si="576"/>
        <v>0</v>
      </c>
      <c r="BB67" s="7">
        <f t="shared" si="576"/>
        <v>0</v>
      </c>
      <c r="BC67" s="7">
        <f t="shared" si="577"/>
        <v>0</v>
      </c>
      <c r="BD67" s="7">
        <f t="shared" si="577"/>
        <v>0</v>
      </c>
      <c r="BE67" s="7">
        <f t="shared" si="577"/>
        <v>0</v>
      </c>
      <c r="BF67" s="7">
        <f t="shared" si="577"/>
        <v>0</v>
      </c>
      <c r="BG67" s="7">
        <f t="shared" si="577"/>
        <v>0</v>
      </c>
      <c r="BH67" s="7">
        <f t="shared" si="577"/>
        <v>0</v>
      </c>
      <c r="BI67" s="7">
        <f t="shared" si="577"/>
        <v>0</v>
      </c>
      <c r="BJ67" s="7">
        <f t="shared" si="577"/>
        <v>0</v>
      </c>
      <c r="BK67" s="7">
        <f t="shared" si="577"/>
        <v>0</v>
      </c>
      <c r="BL67" s="7">
        <f t="shared" si="577"/>
        <v>0</v>
      </c>
      <c r="BM67" s="7">
        <f t="shared" si="578"/>
        <v>0</v>
      </c>
      <c r="BN67" s="7">
        <f t="shared" si="578"/>
        <v>0</v>
      </c>
      <c r="BO67" s="7">
        <f t="shared" si="578"/>
        <v>0</v>
      </c>
      <c r="BP67" s="7">
        <f t="shared" si="578"/>
        <v>0</v>
      </c>
      <c r="BQ67" s="7">
        <f t="shared" si="578"/>
        <v>0</v>
      </c>
      <c r="BR67" s="7">
        <f t="shared" si="578"/>
        <v>0</v>
      </c>
      <c r="BS67" s="7">
        <f t="shared" si="578"/>
        <v>9.6344669686505879E-4</v>
      </c>
      <c r="BT67" s="7">
        <f t="shared" si="578"/>
        <v>9.4436917406890309E-4</v>
      </c>
      <c r="BU67" s="7">
        <f t="shared" si="578"/>
        <v>9.2566941153413376E-4</v>
      </c>
      <c r="BV67" s="7">
        <f t="shared" si="578"/>
        <v>9.0733992910640667E-4</v>
      </c>
      <c r="BW67" s="7">
        <f t="shared" si="579"/>
        <v>8.8937339474834485E-4</v>
      </c>
      <c r="BX67" s="7">
        <f t="shared" si="579"/>
        <v>8.7176262160665048E-4</v>
      </c>
      <c r="BY67" s="7">
        <f t="shared" si="579"/>
        <v>8.5450056513725514E-4</v>
      </c>
      <c r="BZ67" s="7">
        <f t="shared" si="579"/>
        <v>8.3758032028741496E-4</v>
      </c>
      <c r="CA67" s="7">
        <f t="shared" si="579"/>
        <v>8.2099511873357141E-4</v>
      </c>
      <c r="CB67" s="7">
        <f t="shared" si="579"/>
        <v>8.047383261739682E-4</v>
      </c>
      <c r="CC67" s="7">
        <f t="shared" si="579"/>
        <v>7.8880343967481948E-4</v>
      </c>
      <c r="CD67" s="7">
        <f t="shared" si="579"/>
        <v>7.7318408506906291E-4</v>
      </c>
      <c r="CE67" s="7">
        <f t="shared" si="579"/>
        <v>7.5787401440659979E-4</v>
      </c>
      <c r="CF67" s="7">
        <f t="shared" si="579"/>
        <v>7.4286710345500837E-4</v>
      </c>
      <c r="CG67" s="7">
        <f t="shared" si="580"/>
        <v>7.2815734924983175E-4</v>
      </c>
      <c r="CH67" s="7">
        <f t="shared" si="580"/>
        <v>7.1373886769324929E-4</v>
      </c>
      <c r="CI67" s="7">
        <f t="shared" si="580"/>
        <v>6.9960589120039262E-4</v>
      </c>
      <c r="CJ67" s="7">
        <f t="shared" si="580"/>
        <v>6.8575276639220976E-4</v>
      </c>
      <c r="CK67" s="7">
        <f t="shared" si="580"/>
        <v>6.7217395183408277E-4</v>
      </c>
      <c r="CL67" s="7">
        <f t="shared" si="580"/>
        <v>6.5886401581912422E-4</v>
      </c>
      <c r="CM67" s="7">
        <f t="shared" si="580"/>
        <v>6.458176341954721E-4</v>
      </c>
      <c r="CN67" s="7">
        <f t="shared" si="580"/>
        <v>6.3302958823650227E-4</v>
      </c>
      <c r="CO67" s="7">
        <f t="shared" si="580"/>
        <v>6.2049476255334845E-4</v>
      </c>
      <c r="CP67" s="7">
        <f t="shared" si="580"/>
        <v>6.082081430485789E-4</v>
      </c>
      <c r="CQ67" s="7">
        <f t="shared" si="581"/>
        <v>5.9616481491058155E-4</v>
      </c>
      <c r="CR67" s="7">
        <f t="shared" si="581"/>
        <v>5.8435996064751825E-4</v>
      </c>
      <c r="CS67" s="7">
        <f t="shared" si="581"/>
        <v>5.727888581602903E-4</v>
      </c>
      <c r="CT67" s="7">
        <f t="shared" si="581"/>
        <v>5.6144687885360421E-4</v>
      </c>
      <c r="CU67" s="7">
        <f t="shared" si="581"/>
        <v>5.5032948578452058E-4</v>
      </c>
      <c r="CV67" s="7">
        <f t="shared" si="581"/>
        <v>5.394322318475795E-4</v>
      </c>
      <c r="CW67" s="7">
        <f t="shared" si="581"/>
        <v>5.287507579958959E-4</v>
      </c>
      <c r="CX67" s="7">
        <f t="shared" si="581"/>
        <v>5.182807914975192E-4</v>
      </c>
      <c r="CY67" s="7">
        <f t="shared" si="581"/>
        <v>5.0801814422624623E-4</v>
      </c>
      <c r="CZ67" s="7">
        <f t="shared" si="581"/>
        <v>4.9795871098632413E-4</v>
      </c>
      <c r="DA67" s="7">
        <f t="shared" si="582"/>
        <v>4.8809846787033586E-4</v>
      </c>
      <c r="DB67" s="7">
        <f t="shared" si="582"/>
        <v>4.7843347064956045E-4</v>
      </c>
      <c r="DC67" s="7">
        <f t="shared" si="582"/>
        <v>4.6895985319625092E-4</v>
      </c>
      <c r="DD67" s="7">
        <f t="shared" si="582"/>
        <v>4.5967382593709374E-4</v>
      </c>
      <c r="DE67" s="7">
        <f t="shared" si="582"/>
        <v>4.505716743373816E-4</v>
      </c>
      <c r="DF67" s="7">
        <f t="shared" si="582"/>
        <v>4.4164975741510325E-4</v>
      </c>
      <c r="DG67" s="7">
        <f t="shared" si="582"/>
        <v>4.329045062845339E-4</v>
      </c>
      <c r="DH67" s="7">
        <f t="shared" si="582"/>
        <v>4.243324227286143E-4</v>
      </c>
      <c r="DI67" s="7">
        <f t="shared" si="582"/>
        <v>4.1593007779963285E-4</v>
      </c>
      <c r="DJ67" s="7">
        <f t="shared" si="582"/>
        <v>4.0769411044757389E-4</v>
      </c>
      <c r="DK67" s="7">
        <f t="shared" si="583"/>
        <v>3.9962122617569066E-4</v>
      </c>
      <c r="DL67" s="7">
        <f t="shared" si="583"/>
        <v>3.9170819572263178E-4</v>
      </c>
      <c r="DM67" s="7">
        <f t="shared" si="583"/>
        <v>3.8395185377070414E-4</v>
      </c>
      <c r="DN67" s="7">
        <f t="shared" si="583"/>
        <v>3.7634909767971127E-4</v>
      </c>
      <c r="DO67" s="7">
        <f t="shared" si="583"/>
        <v>3.688968862458507E-4</v>
      </c>
      <c r="DP67" s="7">
        <f t="shared" si="583"/>
        <v>3.6159223848517653E-4</v>
      </c>
      <c r="DQ67" s="7">
        <f t="shared" si="583"/>
        <v>3.5443223244118925E-4</v>
      </c>
      <c r="DR67" s="7">
        <f t="shared" si="583"/>
        <v>3.4741400401600464E-4</v>
      </c>
      <c r="DS67" s="7">
        <f t="shared" si="583"/>
        <v>3.405347458246782E-4</v>
      </c>
      <c r="DT67" s="7">
        <f t="shared" si="583"/>
        <v>3.3379170607220038E-4</v>
      </c>
      <c r="DU67" s="7">
        <f t="shared" si="583"/>
        <v>3.2718218745276736E-4</v>
      </c>
      <c r="DX67" s="7">
        <f t="shared" si="471"/>
        <v>0</v>
      </c>
      <c r="DY67" s="7">
        <f t="shared" si="472"/>
        <v>0</v>
      </c>
      <c r="DZ67" s="7">
        <f t="shared" si="473"/>
        <v>0</v>
      </c>
      <c r="EA67" s="7">
        <f t="shared" si="474"/>
        <v>0</v>
      </c>
      <c r="EB67" s="7">
        <f t="shared" si="475"/>
        <v>0</v>
      </c>
      <c r="EC67" s="7">
        <f t="shared" si="476"/>
        <v>0</v>
      </c>
      <c r="ED67" s="7">
        <f t="shared" si="477"/>
        <v>0</v>
      </c>
      <c r="EE67" s="7">
        <f t="shared" si="478"/>
        <v>0</v>
      </c>
      <c r="EF67" s="7">
        <f t="shared" si="479"/>
        <v>0</v>
      </c>
      <c r="EG67" s="7">
        <f t="shared" si="480"/>
        <v>0</v>
      </c>
      <c r="EH67" s="7">
        <f t="shared" si="481"/>
        <v>0</v>
      </c>
      <c r="EI67" s="7">
        <f t="shared" si="482"/>
        <v>0</v>
      </c>
      <c r="EJ67" s="7">
        <f t="shared" si="483"/>
        <v>0</v>
      </c>
      <c r="EK67" s="7">
        <f t="shared" si="484"/>
        <v>0</v>
      </c>
      <c r="EL67" s="7">
        <f t="shared" si="485"/>
        <v>0</v>
      </c>
      <c r="EM67" s="7">
        <f t="shared" si="486"/>
        <v>0</v>
      </c>
      <c r="EN67" s="7">
        <f t="shared" si="487"/>
        <v>0</v>
      </c>
      <c r="EO67" s="7">
        <f t="shared" si="488"/>
        <v>0</v>
      </c>
      <c r="EP67" s="7">
        <f t="shared" si="489"/>
        <v>0</v>
      </c>
      <c r="EQ67" s="7">
        <f t="shared" si="490"/>
        <v>0</v>
      </c>
      <c r="ER67" s="7">
        <f t="shared" si="491"/>
        <v>0</v>
      </c>
      <c r="ES67" s="7">
        <f t="shared" si="492"/>
        <v>0</v>
      </c>
      <c r="ET67" s="7">
        <f t="shared" si="493"/>
        <v>0</v>
      </c>
      <c r="EU67" s="7">
        <f t="shared" si="494"/>
        <v>0</v>
      </c>
      <c r="EV67" s="7">
        <f t="shared" si="495"/>
        <v>0</v>
      </c>
      <c r="EW67" s="7">
        <f t="shared" si="496"/>
        <v>0</v>
      </c>
      <c r="EX67" s="7">
        <f t="shared" si="497"/>
        <v>0</v>
      </c>
      <c r="EY67" s="7">
        <f t="shared" si="498"/>
        <v>0</v>
      </c>
      <c r="EZ67" s="7">
        <f t="shared" si="499"/>
        <v>0</v>
      </c>
      <c r="FA67" s="7">
        <f t="shared" si="500"/>
        <v>0</v>
      </c>
      <c r="FB67" s="7">
        <f t="shared" si="501"/>
        <v>0</v>
      </c>
      <c r="FC67" s="7">
        <f t="shared" si="502"/>
        <v>0</v>
      </c>
      <c r="FD67" s="7">
        <f t="shared" si="503"/>
        <v>0</v>
      </c>
      <c r="FE67" s="7">
        <f t="shared" si="504"/>
        <v>0</v>
      </c>
      <c r="FF67" s="7">
        <f t="shared" si="505"/>
        <v>0</v>
      </c>
      <c r="FG67" s="7">
        <f t="shared" si="506"/>
        <v>0</v>
      </c>
      <c r="FH67" s="7">
        <f t="shared" si="507"/>
        <v>0</v>
      </c>
      <c r="FI67" s="7">
        <f t="shared" si="508"/>
        <v>0</v>
      </c>
      <c r="FJ67" s="7">
        <f t="shared" si="509"/>
        <v>0</v>
      </c>
      <c r="FK67" s="7">
        <f t="shared" si="510"/>
        <v>0</v>
      </c>
      <c r="FL67" s="7">
        <f t="shared" si="511"/>
        <v>0</v>
      </c>
      <c r="FM67" s="7">
        <f t="shared" si="512"/>
        <v>0</v>
      </c>
      <c r="FN67" s="7">
        <f t="shared" si="513"/>
        <v>0</v>
      </c>
      <c r="FO67" s="7">
        <f t="shared" si="514"/>
        <v>0</v>
      </c>
      <c r="FP67" s="7">
        <f t="shared" si="515"/>
        <v>0</v>
      </c>
      <c r="FQ67" s="7">
        <f t="shared" si="516"/>
        <v>0</v>
      </c>
      <c r="FR67" s="7">
        <f t="shared" si="517"/>
        <v>9.2648987668807713E-4</v>
      </c>
      <c r="FS67" s="7">
        <f t="shared" si="518"/>
        <v>8.8838314476252323E-4</v>
      </c>
      <c r="FT67" s="7">
        <f t="shared" si="519"/>
        <v>8.5184375108273444E-4</v>
      </c>
      <c r="FU67" s="7">
        <f t="shared" si="520"/>
        <v>8.1680723068274441E-4</v>
      </c>
      <c r="FV67" s="7">
        <f t="shared" si="521"/>
        <v>7.8321177005478255E-4</v>
      </c>
      <c r="FW67" s="7">
        <f t="shared" si="522"/>
        <v>7.5099809809421614E-4</v>
      </c>
      <c r="FX67" s="7">
        <f t="shared" si="523"/>
        <v>7.2010938152995479E-4</v>
      </c>
      <c r="FY67" s="7">
        <f t="shared" si="524"/>
        <v>6.9049112465581453E-4</v>
      </c>
      <c r="FZ67" s="7">
        <f t="shared" si="525"/>
        <v>6.620910731859669E-4</v>
      </c>
      <c r="GA67" s="7">
        <f t="shared" si="526"/>
        <v>6.3485912206483219E-4</v>
      </c>
      <c r="GB67" s="7">
        <f t="shared" si="527"/>
        <v>6.0874722706874464E-4</v>
      </c>
      <c r="GC67" s="7">
        <f t="shared" si="528"/>
        <v>5.8370932004351531E-4</v>
      </c>
      <c r="GD67" s="7">
        <f t="shared" si="529"/>
        <v>5.5970122762823984E-4</v>
      </c>
      <c r="GE67" s="7">
        <f t="shared" si="530"/>
        <v>5.3668059332204058E-4</v>
      </c>
      <c r="GF67" s="7">
        <f t="shared" si="531"/>
        <v>5.1460680275621559E-4</v>
      </c>
      <c r="GG67" s="7">
        <f t="shared" si="532"/>
        <v>4.934409120399602E-4</v>
      </c>
      <c r="GH67" s="7">
        <f t="shared" si="533"/>
        <v>4.7314557905324433E-4</v>
      </c>
      <c r="GI67" s="7">
        <f t="shared" si="534"/>
        <v>4.5368499756562493E-4</v>
      </c>
      <c r="GJ67" s="7">
        <f t="shared" si="535"/>
        <v>4.3502483406477834E-4</v>
      </c>
      <c r="GK67" s="7">
        <f t="shared" si="536"/>
        <v>4.1713216718327663E-4</v>
      </c>
      <c r="GL67" s="7">
        <f t="shared" si="537"/>
        <v>3.9997542961675201E-4</v>
      </c>
      <c r="GM67" s="7">
        <f t="shared" si="538"/>
        <v>3.8352435243100235E-4</v>
      </c>
      <c r="GN67" s="7">
        <f t="shared" si="539"/>
        <v>3.6774991165971794E-4</v>
      </c>
      <c r="GO67" s="7">
        <f t="shared" si="540"/>
        <v>3.5262427709870347E-4</v>
      </c>
      <c r="GP67" s="7">
        <f t="shared" si="541"/>
        <v>3.3812076320616702E-4</v>
      </c>
      <c r="GQ67" s="7">
        <f t="shared" si="542"/>
        <v>3.242137820224969E-4</v>
      </c>
      <c r="GR67" s="7">
        <f t="shared" si="543"/>
        <v>3.1087879802648788E-4</v>
      </c>
      <c r="GS67" s="7">
        <f t="shared" si="544"/>
        <v>2.9809228484829574E-4</v>
      </c>
      <c r="GT67" s="7">
        <f t="shared" si="545"/>
        <v>2.8583168376283472E-4</v>
      </c>
      <c r="GU67" s="7">
        <f t="shared" si="546"/>
        <v>2.7407536389033381E-4</v>
      </c>
      <c r="GV67" s="7">
        <f t="shared" si="547"/>
        <v>2.6280258403384963E-4</v>
      </c>
      <c r="GW67" s="7">
        <f t="shared" si="548"/>
        <v>2.5199345608641793E-4</v>
      </c>
      <c r="GX67" s="7">
        <f t="shared" si="549"/>
        <v>2.4162890994328578E-4</v>
      </c>
      <c r="GY67" s="7">
        <f t="shared" si="550"/>
        <v>2.3169065985728809E-4</v>
      </c>
      <c r="GZ67" s="7">
        <f t="shared" si="551"/>
        <v>2.2216117217805135E-4</v>
      </c>
      <c r="HA67" s="7">
        <f t="shared" si="552"/>
        <v>2.1302363441809283E-4</v>
      </c>
      <c r="HB67" s="7">
        <f t="shared" si="553"/>
        <v>2.0426192559123079E-4</v>
      </c>
      <c r="HC67" s="7">
        <f t="shared" si="554"/>
        <v>1.9586058777097717E-4</v>
      </c>
      <c r="HD67" s="7">
        <f t="shared" si="555"/>
        <v>1.8780479881875419E-4</v>
      </c>
      <c r="HE67" s="7">
        <f t="shared" si="556"/>
        <v>1.8008034623379849E-4</v>
      </c>
      <c r="HF67" s="7">
        <f t="shared" si="557"/>
        <v>1.7267360207861958E-4</v>
      </c>
      <c r="HG67" s="7">
        <f t="shared" si="558"/>
        <v>1.6557149893578577E-4</v>
      </c>
      <c r="HH67" s="7">
        <f t="shared" si="559"/>
        <v>1.5876150685361482E-4</v>
      </c>
      <c r="HI67" s="7">
        <f t="shared" si="560"/>
        <v>1.5223161124008257E-4</v>
      </c>
      <c r="HJ67" s="7">
        <f t="shared" si="561"/>
        <v>1.4597029166597386E-4</v>
      </c>
      <c r="HK67" s="7">
        <f t="shared" si="562"/>
        <v>1.3996650153985389E-4</v>
      </c>
      <c r="HL67" s="7">
        <f t="shared" si="563"/>
        <v>1.3420964861901827E-4</v>
      </c>
      <c r="HM67" s="7">
        <f t="shared" si="564"/>
        <v>1.2868957632202756E-4</v>
      </c>
      <c r="HN67" s="7">
        <f t="shared" si="565"/>
        <v>1.2339654580986975E-4</v>
      </c>
      <c r="HO67" s="7">
        <f t="shared" si="566"/>
        <v>1.1832121880411093E-4</v>
      </c>
      <c r="HP67" s="7">
        <f t="shared" si="567"/>
        <v>1.1345464111176819E-4</v>
      </c>
      <c r="HQ67" s="7">
        <f t="shared" si="568"/>
        <v>1.0878822682777E-4</v>
      </c>
      <c r="HR67" s="7">
        <f t="shared" si="569"/>
        <v>1.043137431872136E-4</v>
      </c>
      <c r="HS67" s="7">
        <f t="shared" si="570"/>
        <v>1.0002329604061886E-4</v>
      </c>
      <c r="HT67" s="7">
        <f t="shared" si="571"/>
        <v>9.5909315926603759E-5</v>
      </c>
    </row>
    <row r="68" spans="1:228" x14ac:dyDescent="0.3">
      <c r="A68" s="7">
        <f t="shared" si="439"/>
        <v>46</v>
      </c>
      <c r="B68" s="188">
        <v>0</v>
      </c>
      <c r="C68" s="188">
        <f t="shared" si="422"/>
        <v>8.3686553124481811E-2</v>
      </c>
      <c r="D68" s="188">
        <f t="shared" si="423"/>
        <v>9.7811832692082327E-3</v>
      </c>
      <c r="E68" s="188">
        <f t="shared" si="424"/>
        <v>8.1345550032518154E-3</v>
      </c>
      <c r="F68" s="188">
        <f t="shared" si="425"/>
        <v>0.10215090810682177</v>
      </c>
      <c r="G68" s="188">
        <f t="shared" si="426"/>
        <v>2.5522244966041392E-2</v>
      </c>
      <c r="H68" s="188">
        <f t="shared" si="427"/>
        <v>2.0857833341671322E-4</v>
      </c>
      <c r="I68" s="188">
        <f t="shared" si="428"/>
        <v>0</v>
      </c>
      <c r="J68" s="188">
        <f t="shared" si="429"/>
        <v>9.2864461915292511E-3</v>
      </c>
      <c r="K68" s="188">
        <f t="shared" si="430"/>
        <v>1.6150341202659569E-3</v>
      </c>
      <c r="L68" s="188">
        <f t="shared" si="431"/>
        <v>7.3002416695849637E-3</v>
      </c>
      <c r="M68" s="188">
        <f t="shared" si="432"/>
        <v>1.8081153806041687E-4</v>
      </c>
      <c r="N68" s="188">
        <f t="shared" si="433"/>
        <v>1.1150044847059041E-3</v>
      </c>
      <c r="O68" s="188">
        <f t="shared" si="434"/>
        <v>6.0270512686805625E-5</v>
      </c>
      <c r="P68" s="188">
        <f t="shared" si="435"/>
        <v>2.6280870010505865E-2</v>
      </c>
      <c r="Q68" s="188">
        <f t="shared" si="436"/>
        <v>2.3801069904103659E-6</v>
      </c>
      <c r="R68" s="188">
        <f t="shared" si="307"/>
        <v>0.2753250814375513</v>
      </c>
      <c r="S68" s="188">
        <f t="shared" si="470"/>
        <v>2.753250814375513E-2</v>
      </c>
      <c r="T68" s="188">
        <f t="shared" si="572"/>
        <v>2.753250814375513E-2</v>
      </c>
      <c r="U68" s="188">
        <f t="shared" si="573"/>
        <v>0.22026006515004104</v>
      </c>
      <c r="V68" s="188">
        <f t="shared" si="437"/>
        <v>5.736062348013226E-2</v>
      </c>
      <c r="W68" s="188">
        <f t="shared" si="438"/>
        <v>3.3111301290620815E-2</v>
      </c>
      <c r="Y68" s="7">
        <f t="shared" si="574"/>
        <v>0</v>
      </c>
      <c r="Z68" s="7">
        <f t="shared" si="574"/>
        <v>0</v>
      </c>
      <c r="AA68" s="7">
        <f t="shared" si="574"/>
        <v>0</v>
      </c>
      <c r="AB68" s="7">
        <f t="shared" si="574"/>
        <v>0</v>
      </c>
      <c r="AC68" s="7">
        <f t="shared" si="574"/>
        <v>0</v>
      </c>
      <c r="AD68" s="7">
        <f t="shared" si="574"/>
        <v>0</v>
      </c>
      <c r="AE68" s="7">
        <f t="shared" si="574"/>
        <v>0</v>
      </c>
      <c r="AF68" s="7">
        <f t="shared" si="574"/>
        <v>0</v>
      </c>
      <c r="AG68" s="7">
        <f t="shared" si="574"/>
        <v>0</v>
      </c>
      <c r="AH68" s="7">
        <f t="shared" si="574"/>
        <v>0</v>
      </c>
      <c r="AI68" s="7">
        <f t="shared" si="575"/>
        <v>0</v>
      </c>
      <c r="AJ68" s="7">
        <f t="shared" si="575"/>
        <v>0</v>
      </c>
      <c r="AK68" s="7">
        <f t="shared" si="575"/>
        <v>0</v>
      </c>
      <c r="AL68" s="7">
        <f t="shared" si="575"/>
        <v>0</v>
      </c>
      <c r="AM68" s="7">
        <f t="shared" si="575"/>
        <v>0</v>
      </c>
      <c r="AN68" s="7">
        <f t="shared" si="575"/>
        <v>0</v>
      </c>
      <c r="AO68" s="7">
        <f t="shared" si="575"/>
        <v>0</v>
      </c>
      <c r="AP68" s="7">
        <f t="shared" si="575"/>
        <v>0</v>
      </c>
      <c r="AQ68" s="7">
        <f t="shared" si="575"/>
        <v>0</v>
      </c>
      <c r="AR68" s="7">
        <f t="shared" si="575"/>
        <v>0</v>
      </c>
      <c r="AS68" s="7">
        <f t="shared" si="576"/>
        <v>0</v>
      </c>
      <c r="AT68" s="7">
        <f t="shared" si="576"/>
        <v>0</v>
      </c>
      <c r="AU68" s="7">
        <f t="shared" si="576"/>
        <v>0</v>
      </c>
      <c r="AV68" s="7">
        <f t="shared" si="576"/>
        <v>0</v>
      </c>
      <c r="AW68" s="7">
        <f t="shared" si="576"/>
        <v>0</v>
      </c>
      <c r="AX68" s="7">
        <f t="shared" si="576"/>
        <v>0</v>
      </c>
      <c r="AY68" s="7">
        <f t="shared" si="576"/>
        <v>0</v>
      </c>
      <c r="AZ68" s="7">
        <f t="shared" si="576"/>
        <v>0</v>
      </c>
      <c r="BA68" s="7">
        <f t="shared" si="576"/>
        <v>0</v>
      </c>
      <c r="BB68" s="7">
        <f t="shared" si="576"/>
        <v>0</v>
      </c>
      <c r="BC68" s="7">
        <f t="shared" si="577"/>
        <v>0</v>
      </c>
      <c r="BD68" s="7">
        <f t="shared" si="577"/>
        <v>0</v>
      </c>
      <c r="BE68" s="7">
        <f t="shared" si="577"/>
        <v>0</v>
      </c>
      <c r="BF68" s="7">
        <f t="shared" si="577"/>
        <v>0</v>
      </c>
      <c r="BG68" s="7">
        <f t="shared" si="577"/>
        <v>0</v>
      </c>
      <c r="BH68" s="7">
        <f t="shared" si="577"/>
        <v>0</v>
      </c>
      <c r="BI68" s="7">
        <f t="shared" si="577"/>
        <v>0</v>
      </c>
      <c r="BJ68" s="7">
        <f t="shared" si="577"/>
        <v>0</v>
      </c>
      <c r="BK68" s="7">
        <f t="shared" si="577"/>
        <v>0</v>
      </c>
      <c r="BL68" s="7">
        <f t="shared" si="577"/>
        <v>0</v>
      </c>
      <c r="BM68" s="7">
        <f t="shared" si="578"/>
        <v>0</v>
      </c>
      <c r="BN68" s="7">
        <f t="shared" si="578"/>
        <v>0</v>
      </c>
      <c r="BO68" s="7">
        <f t="shared" si="578"/>
        <v>0</v>
      </c>
      <c r="BP68" s="7">
        <f t="shared" si="578"/>
        <v>0</v>
      </c>
      <c r="BQ68" s="7">
        <f t="shared" si="578"/>
        <v>0</v>
      </c>
      <c r="BR68" s="7">
        <f t="shared" si="578"/>
        <v>0</v>
      </c>
      <c r="BS68" s="7">
        <f t="shared" si="578"/>
        <v>0</v>
      </c>
      <c r="BT68" s="7">
        <f t="shared" si="578"/>
        <v>9.4207136562244828E-4</v>
      </c>
      <c r="BU68" s="7">
        <f t="shared" si="578"/>
        <v>9.234171027434039E-4</v>
      </c>
      <c r="BV68" s="7">
        <f t="shared" si="578"/>
        <v>9.0513221901785095E-4</v>
      </c>
      <c r="BW68" s="7">
        <f t="shared" si="579"/>
        <v>8.8720940024850082E-4</v>
      </c>
      <c r="BX68" s="7">
        <f t="shared" si="579"/>
        <v>8.6964147706886216E-4</v>
      </c>
      <c r="BY68" s="7">
        <f t="shared" si="579"/>
        <v>8.5242142207542346E-4</v>
      </c>
      <c r="BZ68" s="7">
        <f t="shared" si="579"/>
        <v>8.3554234701658516E-4</v>
      </c>
      <c r="CA68" s="7">
        <f t="shared" si="579"/>
        <v>8.1899750003727419E-4</v>
      </c>
      <c r="CB68" s="7">
        <f t="shared" si="579"/>
        <v>8.0278026297808539E-4</v>
      </c>
      <c r="CC68" s="7">
        <f t="shared" si="579"/>
        <v>7.8688414872796696E-4</v>
      </c>
      <c r="CD68" s="7">
        <f t="shared" si="579"/>
        <v>7.7130279862926577E-4</v>
      </c>
      <c r="CE68" s="7">
        <f t="shared" si="579"/>
        <v>7.5602997993419344E-4</v>
      </c>
      <c r="CF68" s="7">
        <f t="shared" si="579"/>
        <v>7.4105958331163594E-4</v>
      </c>
      <c r="CG68" s="7">
        <f t="shared" si="580"/>
        <v>7.2638562040331701E-4</v>
      </c>
      <c r="CH68" s="7">
        <f t="shared" si="580"/>
        <v>7.1200222142843612E-4</v>
      </c>
      <c r="CI68" s="7">
        <f t="shared" si="580"/>
        <v>6.979036328356162E-4</v>
      </c>
      <c r="CJ68" s="7">
        <f t="shared" si="580"/>
        <v>6.8408421500143978E-4</v>
      </c>
      <c r="CK68" s="7">
        <f t="shared" si="580"/>
        <v>6.7053843997449925E-4</v>
      </c>
      <c r="CL68" s="7">
        <f t="shared" si="580"/>
        <v>6.5726088926418703E-4</v>
      </c>
      <c r="CM68" s="7">
        <f t="shared" si="580"/>
        <v>6.4424625167317179E-4</v>
      </c>
      <c r="CN68" s="7">
        <f t="shared" si="580"/>
        <v>6.3148932117289833E-4</v>
      </c>
      <c r="CO68" s="7">
        <f t="shared" si="580"/>
        <v>6.1898499482105176E-4</v>
      </c>
      <c r="CP68" s="7">
        <f t="shared" si="580"/>
        <v>6.0672827072039083E-4</v>
      </c>
      <c r="CQ68" s="7">
        <f t="shared" si="581"/>
        <v>5.9471424601782567E-4</v>
      </c>
      <c r="CR68" s="7">
        <f t="shared" si="581"/>
        <v>5.8293811494329931E-4</v>
      </c>
      <c r="CS68" s="7">
        <f t="shared" si="581"/>
        <v>5.7139516688736172E-4</v>
      </c>
      <c r="CT68" s="7">
        <f t="shared" si="581"/>
        <v>5.6008078451688897E-4</v>
      </c>
      <c r="CU68" s="7">
        <f t="shared" si="581"/>
        <v>5.489904419280578E-4</v>
      </c>
      <c r="CV68" s="7">
        <f t="shared" si="581"/>
        <v>5.3811970283597084E-4</v>
      </c>
      <c r="CW68" s="7">
        <f t="shared" si="581"/>
        <v>5.2746421880004747E-4</v>
      </c>
      <c r="CX68" s="7">
        <f t="shared" si="581"/>
        <v>5.1701972748458707E-4</v>
      </c>
      <c r="CY68" s="7">
        <f t="shared" si="581"/>
        <v>5.0678205095381333E-4</v>
      </c>
      <c r="CZ68" s="7">
        <f t="shared" si="581"/>
        <v>4.9674709400060696E-4</v>
      </c>
      <c r="DA68" s="7">
        <f t="shared" si="582"/>
        <v>4.8691084250837878E-4</v>
      </c>
      <c r="DB68" s="7">
        <f t="shared" si="582"/>
        <v>4.7726936184538634E-4</v>
      </c>
      <c r="DC68" s="7">
        <f t="shared" si="582"/>
        <v>4.6781879529080684E-4</v>
      </c>
      <c r="DD68" s="7">
        <f t="shared" si="582"/>
        <v>4.5855536249201853E-4</v>
      </c>
      <c r="DE68" s="7">
        <f t="shared" si="582"/>
        <v>4.4947535795237278E-4</v>
      </c>
      <c r="DF68" s="7">
        <f t="shared" si="582"/>
        <v>4.4057514954899663E-4</v>
      </c>
      <c r="DG68" s="7">
        <f t="shared" si="582"/>
        <v>4.3185117707985026E-4</v>
      </c>
      <c r="DH68" s="7">
        <f t="shared" si="582"/>
        <v>4.2329995083962928E-4</v>
      </c>
      <c r="DI68" s="7">
        <f t="shared" si="582"/>
        <v>4.1491805022381763E-4</v>
      </c>
      <c r="DJ68" s="7">
        <f t="shared" si="582"/>
        <v>4.0670212236041547E-4</v>
      </c>
      <c r="DK68" s="7">
        <f t="shared" si="583"/>
        <v>3.9864888076871917E-4</v>
      </c>
      <c r="DL68" s="7">
        <f t="shared" si="583"/>
        <v>3.9075510404472239E-4</v>
      </c>
      <c r="DM68" s="7">
        <f t="shared" si="583"/>
        <v>3.8301763457248102E-4</v>
      </c>
      <c r="DN68" s="7">
        <f t="shared" si="583"/>
        <v>3.7543337726103518E-4</v>
      </c>
      <c r="DO68" s="7">
        <f t="shared" si="583"/>
        <v>3.6799929830633903E-4</v>
      </c>
      <c r="DP68" s="7">
        <f t="shared" si="583"/>
        <v>3.6071242397769357E-4</v>
      </c>
      <c r="DQ68" s="7">
        <f t="shared" si="583"/>
        <v>3.5356983942819972E-4</v>
      </c>
      <c r="DR68" s="7">
        <f t="shared" si="583"/>
        <v>3.4656868752880321E-4</v>
      </c>
      <c r="DS68" s="7">
        <f t="shared" si="583"/>
        <v>3.397061677253958E-4</v>
      </c>
      <c r="DT68" s="7">
        <f t="shared" si="583"/>
        <v>3.3297953491855765E-4</v>
      </c>
      <c r="DU68" s="7">
        <f t="shared" si="583"/>
        <v>3.2638609836546835E-4</v>
      </c>
      <c r="DX68" s="7">
        <f t="shared" si="471"/>
        <v>0</v>
      </c>
      <c r="DY68" s="7">
        <f t="shared" si="472"/>
        <v>0</v>
      </c>
      <c r="DZ68" s="7">
        <f t="shared" si="473"/>
        <v>0</v>
      </c>
      <c r="EA68" s="7">
        <f t="shared" si="474"/>
        <v>0</v>
      </c>
      <c r="EB68" s="7">
        <f t="shared" si="475"/>
        <v>0</v>
      </c>
      <c r="EC68" s="7">
        <f t="shared" si="476"/>
        <v>0</v>
      </c>
      <c r="ED68" s="7">
        <f t="shared" si="477"/>
        <v>0</v>
      </c>
      <c r="EE68" s="7">
        <f t="shared" si="478"/>
        <v>0</v>
      </c>
      <c r="EF68" s="7">
        <f t="shared" si="479"/>
        <v>0</v>
      </c>
      <c r="EG68" s="7">
        <f t="shared" si="480"/>
        <v>0</v>
      </c>
      <c r="EH68" s="7">
        <f t="shared" si="481"/>
        <v>0</v>
      </c>
      <c r="EI68" s="7">
        <f t="shared" si="482"/>
        <v>0</v>
      </c>
      <c r="EJ68" s="7">
        <f t="shared" si="483"/>
        <v>0</v>
      </c>
      <c r="EK68" s="7">
        <f t="shared" si="484"/>
        <v>0</v>
      </c>
      <c r="EL68" s="7">
        <f t="shared" si="485"/>
        <v>0</v>
      </c>
      <c r="EM68" s="7">
        <f t="shared" si="486"/>
        <v>0</v>
      </c>
      <c r="EN68" s="7">
        <f t="shared" si="487"/>
        <v>0</v>
      </c>
      <c r="EO68" s="7">
        <f t="shared" si="488"/>
        <v>0</v>
      </c>
      <c r="EP68" s="7">
        <f t="shared" si="489"/>
        <v>0</v>
      </c>
      <c r="EQ68" s="7">
        <f t="shared" si="490"/>
        <v>0</v>
      </c>
      <c r="ER68" s="7">
        <f t="shared" si="491"/>
        <v>0</v>
      </c>
      <c r="ES68" s="7">
        <f t="shared" si="492"/>
        <v>0</v>
      </c>
      <c r="ET68" s="7">
        <f t="shared" si="493"/>
        <v>0</v>
      </c>
      <c r="EU68" s="7">
        <f t="shared" si="494"/>
        <v>0</v>
      </c>
      <c r="EV68" s="7">
        <f t="shared" si="495"/>
        <v>0</v>
      </c>
      <c r="EW68" s="7">
        <f t="shared" si="496"/>
        <v>0</v>
      </c>
      <c r="EX68" s="7">
        <f t="shared" si="497"/>
        <v>0</v>
      </c>
      <c r="EY68" s="7">
        <f t="shared" si="498"/>
        <v>0</v>
      </c>
      <c r="EZ68" s="7">
        <f t="shared" si="499"/>
        <v>0</v>
      </c>
      <c r="FA68" s="7">
        <f t="shared" si="500"/>
        <v>0</v>
      </c>
      <c r="FB68" s="7">
        <f t="shared" si="501"/>
        <v>0</v>
      </c>
      <c r="FC68" s="7">
        <f t="shared" si="502"/>
        <v>0</v>
      </c>
      <c r="FD68" s="7">
        <f t="shared" si="503"/>
        <v>0</v>
      </c>
      <c r="FE68" s="7">
        <f t="shared" si="504"/>
        <v>0</v>
      </c>
      <c r="FF68" s="7">
        <f t="shared" si="505"/>
        <v>0</v>
      </c>
      <c r="FG68" s="7">
        <f t="shared" si="506"/>
        <v>0</v>
      </c>
      <c r="FH68" s="7">
        <f t="shared" si="507"/>
        <v>0</v>
      </c>
      <c r="FI68" s="7">
        <f t="shared" si="508"/>
        <v>0</v>
      </c>
      <c r="FJ68" s="7">
        <f t="shared" si="509"/>
        <v>0</v>
      </c>
      <c r="FK68" s="7">
        <f t="shared" si="510"/>
        <v>0</v>
      </c>
      <c r="FL68" s="7">
        <f t="shared" si="511"/>
        <v>0</v>
      </c>
      <c r="FM68" s="7">
        <f t="shared" si="512"/>
        <v>0</v>
      </c>
      <c r="FN68" s="7">
        <f t="shared" si="513"/>
        <v>0</v>
      </c>
      <c r="FO68" s="7">
        <f t="shared" si="514"/>
        <v>0</v>
      </c>
      <c r="FP68" s="7">
        <f t="shared" si="515"/>
        <v>0</v>
      </c>
      <c r="FQ68" s="7">
        <f t="shared" si="516"/>
        <v>0</v>
      </c>
      <c r="FR68" s="7">
        <f t="shared" si="517"/>
        <v>0</v>
      </c>
      <c r="FS68" s="7">
        <f t="shared" si="518"/>
        <v>9.0593448107400437E-4</v>
      </c>
      <c r="FT68" s="7">
        <f t="shared" si="519"/>
        <v>8.6867319708047665E-4</v>
      </c>
      <c r="FU68" s="7">
        <f t="shared" si="520"/>
        <v>8.3294447787375528E-4</v>
      </c>
      <c r="FV68" s="7">
        <f t="shared" si="521"/>
        <v>7.9868528872787108E-4</v>
      </c>
      <c r="FW68" s="7">
        <f t="shared" si="522"/>
        <v>7.6583518754896592E-4</v>
      </c>
      <c r="FX68" s="7">
        <f t="shared" si="523"/>
        <v>7.3433621823976408E-4</v>
      </c>
      <c r="FY68" s="7">
        <f t="shared" si="524"/>
        <v>7.041328084499912E-4</v>
      </c>
      <c r="FZ68" s="7">
        <f t="shared" si="525"/>
        <v>6.7517167153232965E-4</v>
      </c>
      <c r="GA68" s="7">
        <f t="shared" si="526"/>
        <v>6.4740171253096048E-4</v>
      </c>
      <c r="GB68" s="7">
        <f t="shared" si="527"/>
        <v>6.2077393803681611E-4</v>
      </c>
      <c r="GC68" s="7">
        <f t="shared" si="528"/>
        <v>5.9524136975047767E-4</v>
      </c>
      <c r="GD68" s="7">
        <f t="shared" si="529"/>
        <v>5.7075896160030544E-4</v>
      </c>
      <c r="GE68" s="7">
        <f t="shared" si="530"/>
        <v>5.472835202694642E-4</v>
      </c>
      <c r="GF68" s="7">
        <f t="shared" si="531"/>
        <v>5.2477362899171806E-4</v>
      </c>
      <c r="GG68" s="7">
        <f t="shared" si="532"/>
        <v>5.031895744815149E-4</v>
      </c>
      <c r="GH68" s="7">
        <f t="shared" si="533"/>
        <v>4.8249327686945192E-4</v>
      </c>
      <c r="GI68" s="7">
        <f t="shared" si="534"/>
        <v>4.6264822251951141E-4</v>
      </c>
      <c r="GJ68" s="7">
        <f t="shared" si="535"/>
        <v>4.4361939960953331E-4</v>
      </c>
      <c r="GK68" s="7">
        <f t="shared" si="536"/>
        <v>4.2537323636128996E-4</v>
      </c>
      <c r="GL68" s="7">
        <f t="shared" si="537"/>
        <v>4.0787754181115878E-4</v>
      </c>
      <c r="GM68" s="7">
        <f t="shared" si="538"/>
        <v>3.9110144901690881E-4</v>
      </c>
      <c r="GN68" s="7">
        <f t="shared" si="539"/>
        <v>3.7501536060042623E-4</v>
      </c>
      <c r="GO68" s="7">
        <f t="shared" si="540"/>
        <v>3.5959089653024036E-4</v>
      </c>
      <c r="GP68" s="7">
        <f t="shared" si="541"/>
        <v>3.4480084405181377E-4</v>
      </c>
      <c r="GQ68" s="7">
        <f t="shared" si="542"/>
        <v>3.3061910967717228E-4</v>
      </c>
      <c r="GR68" s="7">
        <f t="shared" si="543"/>
        <v>3.1702067314921893E-4</v>
      </c>
      <c r="GS68" s="7">
        <f t="shared" si="544"/>
        <v>3.0398154329953382E-4</v>
      </c>
      <c r="GT68" s="7">
        <f t="shared" si="545"/>
        <v>2.914787157217088E-4</v>
      </c>
      <c r="GU68" s="7">
        <f t="shared" si="546"/>
        <v>2.7949013218562336E-4</v>
      </c>
      <c r="GV68" s="7">
        <f t="shared" si="547"/>
        <v>2.6799464172100405E-4</v>
      </c>
      <c r="GW68" s="7">
        <f t="shared" si="548"/>
        <v>2.5697196330162211E-4</v>
      </c>
      <c r="GX68" s="7">
        <f t="shared" si="549"/>
        <v>2.4640265006430561E-4</v>
      </c>
      <c r="GY68" s="7">
        <f t="shared" si="550"/>
        <v>2.3626805499963962E-4</v>
      </c>
      <c r="GZ68" s="7">
        <f t="shared" si="551"/>
        <v>2.2655029805379316E-4</v>
      </c>
      <c r="HA68" s="7">
        <f t="shared" si="552"/>
        <v>2.1723223458347099E-4</v>
      </c>
      <c r="HB68" s="7">
        <f t="shared" si="553"/>
        <v>2.0829742510832211E-4</v>
      </c>
      <c r="HC68" s="7">
        <f t="shared" si="554"/>
        <v>1.997301063074313E-4</v>
      </c>
      <c r="HD68" s="7">
        <f t="shared" si="555"/>
        <v>1.9151516320872617E-4</v>
      </c>
      <c r="HE68" s="7">
        <f t="shared" si="556"/>
        <v>1.836381025222543E-4</v>
      </c>
      <c r="HF68" s="7">
        <f t="shared" si="557"/>
        <v>1.7608502707026148E-4</v>
      </c>
      <c r="HG68" s="7">
        <f t="shared" si="558"/>
        <v>1.6884261126896179E-4</v>
      </c>
      <c r="HH68" s="7">
        <f t="shared" si="559"/>
        <v>1.6189807761875401E-4</v>
      </c>
      <c r="HI68" s="7">
        <f t="shared" si="560"/>
        <v>1.5523917416140226E-4</v>
      </c>
      <c r="HJ68" s="7">
        <f t="shared" si="561"/>
        <v>1.4885415286439743E-4</v>
      </c>
      <c r="HK68" s="7">
        <f t="shared" si="562"/>
        <v>1.4273174889438794E-4</v>
      </c>
      <c r="HL68" s="7">
        <f t="shared" si="563"/>
        <v>1.3686116074308871E-4</v>
      </c>
      <c r="HM68" s="7">
        <f t="shared" si="564"/>
        <v>1.3123203117062124E-4</v>
      </c>
      <c r="HN68" s="7">
        <f t="shared" si="565"/>
        <v>1.2583442893265433E-4</v>
      </c>
      <c r="HO68" s="7">
        <f t="shared" si="566"/>
        <v>1.2065883125911931E-4</v>
      </c>
      <c r="HP68" s="7">
        <f t="shared" si="567"/>
        <v>1.1569610705356279E-4</v>
      </c>
      <c r="HQ68" s="7">
        <f t="shared" si="568"/>
        <v>1.1093750078354182E-4</v>
      </c>
      <c r="HR68" s="7">
        <f t="shared" si="569"/>
        <v>1.0637461703357344E-4</v>
      </c>
      <c r="HS68" s="7">
        <f t="shared" si="570"/>
        <v>1.0199940569346474E-4</v>
      </c>
      <c r="HT68" s="7">
        <f t="shared" si="571"/>
        <v>9.7804147755817199E-5</v>
      </c>
    </row>
    <row r="69" spans="1:228" x14ac:dyDescent="0.3">
      <c r="A69" s="7">
        <f t="shared" si="439"/>
        <v>47</v>
      </c>
      <c r="B69" s="188">
        <v>0</v>
      </c>
      <c r="C69" s="188">
        <f t="shared" si="422"/>
        <v>8.3108487876914328E-2</v>
      </c>
      <c r="D69" s="188">
        <f t="shared" si="423"/>
        <v>9.68480694076021E-3</v>
      </c>
      <c r="E69" s="188">
        <f t="shared" si="424"/>
        <v>7.6779975126657473E-3</v>
      </c>
      <c r="F69" s="188">
        <f t="shared" si="425"/>
        <v>9.9817778141190625E-2</v>
      </c>
      <c r="G69" s="188">
        <f t="shared" si="426"/>
        <v>2.5259566195232674E-2</v>
      </c>
      <c r="H69" s="188">
        <f t="shared" si="427"/>
        <v>1.9687173109399352E-4</v>
      </c>
      <c r="I69" s="188">
        <f t="shared" si="428"/>
        <v>0</v>
      </c>
      <c r="J69" s="188">
        <f t="shared" si="429"/>
        <v>9.0743434673809659E-3</v>
      </c>
      <c r="K69" s="188">
        <f t="shared" si="430"/>
        <v>1.5781466899792984E-3</v>
      </c>
      <c r="L69" s="188">
        <f t="shared" si="431"/>
        <v>6.8905105882897744E-3</v>
      </c>
      <c r="M69" s="188">
        <f t="shared" si="432"/>
        <v>1.6108476748300828E-4</v>
      </c>
      <c r="N69" s="188">
        <f t="shared" si="433"/>
        <v>9.933560661452177E-4</v>
      </c>
      <c r="O69" s="188">
        <f t="shared" si="434"/>
        <v>5.3694922494336092E-5</v>
      </c>
      <c r="P69" s="188">
        <f t="shared" si="435"/>
        <v>2.4805838117843183E-2</v>
      </c>
      <c r="Q69" s="188">
        <f t="shared" si="436"/>
        <v>1.823121918084438E-6</v>
      </c>
      <c r="R69" s="188">
        <f t="shared" si="307"/>
        <v>0.26930430613939149</v>
      </c>
      <c r="S69" s="188">
        <f t="shared" si="470"/>
        <v>2.6930430613939151E-2</v>
      </c>
      <c r="T69" s="188">
        <f t="shared" si="572"/>
        <v>2.6930430613939151E-2</v>
      </c>
      <c r="U69" s="188">
        <f t="shared" si="573"/>
        <v>0.21544344491151321</v>
      </c>
      <c r="V69" s="188">
        <f t="shared" si="437"/>
        <v>5.7166878400896397E-2</v>
      </c>
      <c r="W69" s="188">
        <f t="shared" si="438"/>
        <v>3.2655360684081002E-2</v>
      </c>
      <c r="Y69" s="7">
        <f t="shared" si="574"/>
        <v>0</v>
      </c>
      <c r="Z69" s="7">
        <f t="shared" si="574"/>
        <v>0</v>
      </c>
      <c r="AA69" s="7">
        <f t="shared" si="574"/>
        <v>0</v>
      </c>
      <c r="AB69" s="7">
        <f t="shared" si="574"/>
        <v>0</v>
      </c>
      <c r="AC69" s="7">
        <f t="shared" si="574"/>
        <v>0</v>
      </c>
      <c r="AD69" s="7">
        <f t="shared" si="574"/>
        <v>0</v>
      </c>
      <c r="AE69" s="7">
        <f t="shared" si="574"/>
        <v>0</v>
      </c>
      <c r="AF69" s="7">
        <f t="shared" si="574"/>
        <v>0</v>
      </c>
      <c r="AG69" s="7">
        <f t="shared" si="574"/>
        <v>0</v>
      </c>
      <c r="AH69" s="7">
        <f t="shared" si="574"/>
        <v>0</v>
      </c>
      <c r="AI69" s="7">
        <f t="shared" si="575"/>
        <v>0</v>
      </c>
      <c r="AJ69" s="7">
        <f t="shared" si="575"/>
        <v>0</v>
      </c>
      <c r="AK69" s="7">
        <f t="shared" si="575"/>
        <v>0</v>
      </c>
      <c r="AL69" s="7">
        <f t="shared" si="575"/>
        <v>0</v>
      </c>
      <c r="AM69" s="7">
        <f t="shared" si="575"/>
        <v>0</v>
      </c>
      <c r="AN69" s="7">
        <f t="shared" si="575"/>
        <v>0</v>
      </c>
      <c r="AO69" s="7">
        <f t="shared" si="575"/>
        <v>0</v>
      </c>
      <c r="AP69" s="7">
        <f t="shared" si="575"/>
        <v>0</v>
      </c>
      <c r="AQ69" s="7">
        <f t="shared" si="575"/>
        <v>0</v>
      </c>
      <c r="AR69" s="7">
        <f t="shared" si="575"/>
        <v>0</v>
      </c>
      <c r="AS69" s="7">
        <f t="shared" si="576"/>
        <v>0</v>
      </c>
      <c r="AT69" s="7">
        <f t="shared" si="576"/>
        <v>0</v>
      </c>
      <c r="AU69" s="7">
        <f t="shared" si="576"/>
        <v>0</v>
      </c>
      <c r="AV69" s="7">
        <f t="shared" si="576"/>
        <v>0</v>
      </c>
      <c r="AW69" s="7">
        <f t="shared" si="576"/>
        <v>0</v>
      </c>
      <c r="AX69" s="7">
        <f t="shared" si="576"/>
        <v>0</v>
      </c>
      <c r="AY69" s="7">
        <f t="shared" si="576"/>
        <v>0</v>
      </c>
      <c r="AZ69" s="7">
        <f t="shared" si="576"/>
        <v>0</v>
      </c>
      <c r="BA69" s="7">
        <f t="shared" si="576"/>
        <v>0</v>
      </c>
      <c r="BB69" s="7">
        <f t="shared" si="576"/>
        <v>0</v>
      </c>
      <c r="BC69" s="7">
        <f t="shared" si="577"/>
        <v>0</v>
      </c>
      <c r="BD69" s="7">
        <f t="shared" si="577"/>
        <v>0</v>
      </c>
      <c r="BE69" s="7">
        <f t="shared" si="577"/>
        <v>0</v>
      </c>
      <c r="BF69" s="7">
        <f t="shared" si="577"/>
        <v>0</v>
      </c>
      <c r="BG69" s="7">
        <f t="shared" si="577"/>
        <v>0</v>
      </c>
      <c r="BH69" s="7">
        <f t="shared" si="577"/>
        <v>0</v>
      </c>
      <c r="BI69" s="7">
        <f t="shared" si="577"/>
        <v>0</v>
      </c>
      <c r="BJ69" s="7">
        <f t="shared" si="577"/>
        <v>0</v>
      </c>
      <c r="BK69" s="7">
        <f t="shared" si="577"/>
        <v>0</v>
      </c>
      <c r="BL69" s="7">
        <f t="shared" si="577"/>
        <v>0</v>
      </c>
      <c r="BM69" s="7">
        <f t="shared" si="578"/>
        <v>0</v>
      </c>
      <c r="BN69" s="7">
        <f t="shared" si="578"/>
        <v>0</v>
      </c>
      <c r="BO69" s="7">
        <f t="shared" si="578"/>
        <v>0</v>
      </c>
      <c r="BP69" s="7">
        <f t="shared" si="578"/>
        <v>0</v>
      </c>
      <c r="BQ69" s="7">
        <f t="shared" si="578"/>
        <v>0</v>
      </c>
      <c r="BR69" s="7">
        <f t="shared" si="578"/>
        <v>0</v>
      </c>
      <c r="BS69" s="7">
        <f t="shared" si="578"/>
        <v>0</v>
      </c>
      <c r="BT69" s="7">
        <f t="shared" si="578"/>
        <v>0</v>
      </c>
      <c r="BU69" s="7">
        <f t="shared" si="578"/>
        <v>9.2147026390796533E-4</v>
      </c>
      <c r="BV69" s="7">
        <f t="shared" si="578"/>
        <v>9.0322393017421021E-4</v>
      </c>
      <c r="BW69" s="7">
        <f t="shared" si="579"/>
        <v>8.8533889805567307E-4</v>
      </c>
      <c r="BX69" s="7">
        <f t="shared" si="579"/>
        <v>8.6780801330103906E-4</v>
      </c>
      <c r="BY69" s="7">
        <f t="shared" si="579"/>
        <v>8.5062426332264919E-4</v>
      </c>
      <c r="BZ69" s="7">
        <f t="shared" si="579"/>
        <v>8.3378077439139465E-4</v>
      </c>
      <c r="CA69" s="7">
        <f t="shared" si="579"/>
        <v>8.172708088871215E-4</v>
      </c>
      <c r="CB69" s="7">
        <f t="shared" si="579"/>
        <v>8.0108776260350001E-4</v>
      </c>
      <c r="CC69" s="7">
        <f t="shared" si="579"/>
        <v>7.852251621062276E-4</v>
      </c>
      <c r="CD69" s="7">
        <f t="shared" si="579"/>
        <v>7.6967666214360574E-4</v>
      </c>
      <c r="CE69" s="7">
        <f t="shared" si="579"/>
        <v>7.5443604310833107E-4</v>
      </c>
      <c r="CF69" s="7">
        <f t="shared" si="579"/>
        <v>7.3949720854958394E-4</v>
      </c>
      <c r="CG69" s="7">
        <f t="shared" si="580"/>
        <v>7.2485418273435763E-4</v>
      </c>
      <c r="CH69" s="7">
        <f t="shared" si="580"/>
        <v>7.1050110825706444E-4</v>
      </c>
      <c r="CI69" s="7">
        <f t="shared" si="580"/>
        <v>6.9643224369655434E-4</v>
      </c>
      <c r="CJ69" s="7">
        <f t="shared" si="580"/>
        <v>6.8264196131940992E-4</v>
      </c>
      <c r="CK69" s="7">
        <f t="shared" si="580"/>
        <v>6.6912474482881071E-4</v>
      </c>
      <c r="CL69" s="7">
        <f t="shared" si="580"/>
        <v>6.5587518715791643E-4</v>
      </c>
      <c r="CM69" s="7">
        <f t="shared" si="580"/>
        <v>6.4288798830701096E-4</v>
      </c>
      <c r="CN69" s="7">
        <f t="shared" si="580"/>
        <v>6.3015795322337849E-4</v>
      </c>
      <c r="CO69" s="7">
        <f t="shared" si="580"/>
        <v>6.1767998972326124E-4</v>
      </c>
      <c r="CP69" s="7">
        <f t="shared" si="580"/>
        <v>6.0544910645486433E-4</v>
      </c>
      <c r="CQ69" s="7">
        <f t="shared" si="581"/>
        <v>5.9346041090182545E-4</v>
      </c>
      <c r="CR69" s="7">
        <f t="shared" si="581"/>
        <v>5.817091074260479E-4</v>
      </c>
      <c r="CS69" s="7">
        <f t="shared" si="581"/>
        <v>5.701904953494683E-4</v>
      </c>
      <c r="CT69" s="7">
        <f t="shared" si="581"/>
        <v>5.5889996707366937E-4</v>
      </c>
      <c r="CU69" s="7">
        <f t="shared" si="581"/>
        <v>5.4783300623680487E-4</v>
      </c>
      <c r="CV69" s="7">
        <f t="shared" si="581"/>
        <v>5.3698518590696411E-4</v>
      </c>
      <c r="CW69" s="7">
        <f t="shared" si="581"/>
        <v>5.2635216681138687E-4</v>
      </c>
      <c r="CX69" s="7">
        <f t="shared" si="581"/>
        <v>5.1592969560066077E-4</v>
      </c>
      <c r="CY69" s="7">
        <f t="shared" si="581"/>
        <v>5.0571360314732232E-4</v>
      </c>
      <c r="CZ69" s="7">
        <f t="shared" si="581"/>
        <v>4.956998028781851E-4</v>
      </c>
      <c r="DA69" s="7">
        <f t="shared" si="582"/>
        <v>4.8588428913961981E-4</v>
      </c>
      <c r="DB69" s="7">
        <f t="shared" si="582"/>
        <v>4.7626313559524905E-4</v>
      </c>
      <c r="DC69" s="7">
        <f t="shared" si="582"/>
        <v>4.6683249365537746E-4</v>
      </c>
      <c r="DD69" s="7">
        <f t="shared" si="582"/>
        <v>4.5758859093748269E-4</v>
      </c>
      <c r="DE69" s="7">
        <f t="shared" si="582"/>
        <v>4.485277297572331E-4</v>
      </c>
      <c r="DF69" s="7">
        <f t="shared" si="582"/>
        <v>4.3964628564932876E-4</v>
      </c>
      <c r="DG69" s="7">
        <f t="shared" si="582"/>
        <v>4.3094070591771663E-4</v>
      </c>
      <c r="DH69" s="7">
        <f t="shared" si="582"/>
        <v>4.2240750821442093E-4</v>
      </c>
      <c r="DI69" s="7">
        <f t="shared" si="582"/>
        <v>4.1404327914658715E-4</v>
      </c>
      <c r="DJ69" s="7">
        <f t="shared" si="582"/>
        <v>4.058446729110616E-4</v>
      </c>
      <c r="DK69" s="7">
        <f t="shared" si="583"/>
        <v>3.9780840995604034E-4</v>
      </c>
      <c r="DL69" s="7">
        <f t="shared" si="583"/>
        <v>3.8993127566917888E-4</v>
      </c>
      <c r="DM69" s="7">
        <f t="shared" si="583"/>
        <v>3.8221011909174077E-4</v>
      </c>
      <c r="DN69" s="7">
        <f t="shared" si="583"/>
        <v>3.7464185165814217E-4</v>
      </c>
      <c r="DO69" s="7">
        <f t="shared" si="583"/>
        <v>3.672234459604949E-4</v>
      </c>
      <c r="DP69" s="7">
        <f t="shared" si="583"/>
        <v>3.5995193453760991E-4</v>
      </c>
      <c r="DQ69" s="7">
        <f t="shared" si="583"/>
        <v>3.528244086879684E-4</v>
      </c>
      <c r="DR69" s="7">
        <f t="shared" si="583"/>
        <v>3.4583801730618768E-4</v>
      </c>
      <c r="DS69" s="7">
        <f t="shared" si="583"/>
        <v>3.3898996574256322E-4</v>
      </c>
      <c r="DT69" s="7">
        <f t="shared" si="583"/>
        <v>3.3227751468516235E-4</v>
      </c>
      <c r="DU69" s="7">
        <f t="shared" si="583"/>
        <v>3.2569797906406459E-4</v>
      </c>
      <c r="DX69" s="7">
        <f t="shared" si="471"/>
        <v>0</v>
      </c>
      <c r="DY69" s="7">
        <f t="shared" si="472"/>
        <v>0</v>
      </c>
      <c r="DZ69" s="7">
        <f t="shared" si="473"/>
        <v>0</v>
      </c>
      <c r="EA69" s="7">
        <f t="shared" si="474"/>
        <v>0</v>
      </c>
      <c r="EB69" s="7">
        <f t="shared" si="475"/>
        <v>0</v>
      </c>
      <c r="EC69" s="7">
        <f t="shared" si="476"/>
        <v>0</v>
      </c>
      <c r="ED69" s="7">
        <f t="shared" si="477"/>
        <v>0</v>
      </c>
      <c r="EE69" s="7">
        <f t="shared" si="478"/>
        <v>0</v>
      </c>
      <c r="EF69" s="7">
        <f t="shared" si="479"/>
        <v>0</v>
      </c>
      <c r="EG69" s="7">
        <f t="shared" si="480"/>
        <v>0</v>
      </c>
      <c r="EH69" s="7">
        <f t="shared" si="481"/>
        <v>0</v>
      </c>
      <c r="EI69" s="7">
        <f t="shared" si="482"/>
        <v>0</v>
      </c>
      <c r="EJ69" s="7">
        <f t="shared" si="483"/>
        <v>0</v>
      </c>
      <c r="EK69" s="7">
        <f t="shared" si="484"/>
        <v>0</v>
      </c>
      <c r="EL69" s="7">
        <f t="shared" si="485"/>
        <v>0</v>
      </c>
      <c r="EM69" s="7">
        <f t="shared" si="486"/>
        <v>0</v>
      </c>
      <c r="EN69" s="7">
        <f t="shared" si="487"/>
        <v>0</v>
      </c>
      <c r="EO69" s="7">
        <f t="shared" si="488"/>
        <v>0</v>
      </c>
      <c r="EP69" s="7">
        <f t="shared" si="489"/>
        <v>0</v>
      </c>
      <c r="EQ69" s="7">
        <f t="shared" si="490"/>
        <v>0</v>
      </c>
      <c r="ER69" s="7">
        <f t="shared" si="491"/>
        <v>0</v>
      </c>
      <c r="ES69" s="7">
        <f t="shared" si="492"/>
        <v>0</v>
      </c>
      <c r="ET69" s="7">
        <f t="shared" si="493"/>
        <v>0</v>
      </c>
      <c r="EU69" s="7">
        <f t="shared" si="494"/>
        <v>0</v>
      </c>
      <c r="EV69" s="7">
        <f t="shared" si="495"/>
        <v>0</v>
      </c>
      <c r="EW69" s="7">
        <f t="shared" si="496"/>
        <v>0</v>
      </c>
      <c r="EX69" s="7">
        <f t="shared" si="497"/>
        <v>0</v>
      </c>
      <c r="EY69" s="7">
        <f t="shared" si="498"/>
        <v>0</v>
      </c>
      <c r="EZ69" s="7">
        <f t="shared" si="499"/>
        <v>0</v>
      </c>
      <c r="FA69" s="7">
        <f t="shared" si="500"/>
        <v>0</v>
      </c>
      <c r="FB69" s="7">
        <f t="shared" si="501"/>
        <v>0</v>
      </c>
      <c r="FC69" s="7">
        <f t="shared" si="502"/>
        <v>0</v>
      </c>
      <c r="FD69" s="7">
        <f t="shared" si="503"/>
        <v>0</v>
      </c>
      <c r="FE69" s="7">
        <f t="shared" si="504"/>
        <v>0</v>
      </c>
      <c r="FF69" s="7">
        <f t="shared" si="505"/>
        <v>0</v>
      </c>
      <c r="FG69" s="7">
        <f t="shared" si="506"/>
        <v>0</v>
      </c>
      <c r="FH69" s="7">
        <f t="shared" si="507"/>
        <v>0</v>
      </c>
      <c r="FI69" s="7">
        <f t="shared" si="508"/>
        <v>0</v>
      </c>
      <c r="FJ69" s="7">
        <f t="shared" si="509"/>
        <v>0</v>
      </c>
      <c r="FK69" s="7">
        <f t="shared" si="510"/>
        <v>0</v>
      </c>
      <c r="FL69" s="7">
        <f t="shared" si="511"/>
        <v>0</v>
      </c>
      <c r="FM69" s="7">
        <f t="shared" si="512"/>
        <v>0</v>
      </c>
      <c r="FN69" s="7">
        <f t="shared" si="513"/>
        <v>0</v>
      </c>
      <c r="FO69" s="7">
        <f t="shared" si="514"/>
        <v>0</v>
      </c>
      <c r="FP69" s="7">
        <f t="shared" si="515"/>
        <v>0</v>
      </c>
      <c r="FQ69" s="7">
        <f t="shared" si="516"/>
        <v>0</v>
      </c>
      <c r="FR69" s="7">
        <f t="shared" si="517"/>
        <v>0</v>
      </c>
      <c r="FS69" s="7">
        <f t="shared" si="518"/>
        <v>0</v>
      </c>
      <c r="FT69" s="7">
        <f t="shared" si="519"/>
        <v>8.8612361634303829E-4</v>
      </c>
      <c r="FU69" s="7">
        <f t="shared" si="520"/>
        <v>8.496771575629441E-4</v>
      </c>
      <c r="FV69" s="7">
        <f t="shared" si="521"/>
        <v>8.1472974962983253E-4</v>
      </c>
      <c r="FW69" s="7">
        <f t="shared" si="522"/>
        <v>7.8121973625343343E-4</v>
      </c>
      <c r="FX69" s="7">
        <f t="shared" si="523"/>
        <v>7.4908799708022465E-4</v>
      </c>
      <c r="FY69" s="7">
        <f t="shared" si="524"/>
        <v>7.182778433897965E-4</v>
      </c>
      <c r="FZ69" s="7">
        <f t="shared" si="525"/>
        <v>6.8873491808125217E-4</v>
      </c>
      <c r="GA69" s="7">
        <f t="shared" si="526"/>
        <v>6.6040709977317768E-4</v>
      </c>
      <c r="GB69" s="7">
        <f t="shared" si="527"/>
        <v>6.3324441084801569E-4</v>
      </c>
      <c r="GC69" s="7">
        <f t="shared" si="528"/>
        <v>6.0719892927859232E-4</v>
      </c>
      <c r="GD69" s="7">
        <f t="shared" si="529"/>
        <v>5.8222470408121022E-4</v>
      </c>
      <c r="GE69" s="7">
        <f t="shared" si="530"/>
        <v>5.5827767424622952E-4</v>
      </c>
      <c r="GF69" s="7">
        <f t="shared" si="531"/>
        <v>5.3531559100299922E-4</v>
      </c>
      <c r="GG69" s="7">
        <f t="shared" si="532"/>
        <v>5.1329794328207584E-4</v>
      </c>
      <c r="GH69" s="7">
        <f t="shared" si="533"/>
        <v>4.9218588624319137E-4</v>
      </c>
      <c r="GI69" s="7">
        <f t="shared" si="534"/>
        <v>4.719421727428827E-4</v>
      </c>
      <c r="GJ69" s="7">
        <f t="shared" si="535"/>
        <v>4.5253108762087051E-4</v>
      </c>
      <c r="GK69" s="7">
        <f t="shared" si="536"/>
        <v>4.3391838468925131E-4</v>
      </c>
      <c r="GL69" s="7">
        <f t="shared" si="537"/>
        <v>4.1607122631334877E-4</v>
      </c>
      <c r="GM69" s="7">
        <f t="shared" si="538"/>
        <v>3.9895812547760632E-4</v>
      </c>
      <c r="GN69" s="7">
        <f t="shared" si="539"/>
        <v>3.825488902343208E-4</v>
      </c>
      <c r="GO69" s="7">
        <f t="shared" si="540"/>
        <v>3.6681457043723269E-4</v>
      </c>
      <c r="GP69" s="7">
        <f t="shared" si="541"/>
        <v>3.5172740666593804E-4</v>
      </c>
      <c r="GQ69" s="7">
        <f t="shared" si="542"/>
        <v>3.3726078125109624E-4</v>
      </c>
      <c r="GR69" s="7">
        <f t="shared" si="543"/>
        <v>3.233891713139455E-4</v>
      </c>
      <c r="GS69" s="7">
        <f t="shared" si="544"/>
        <v>3.1008810373731911E-4</v>
      </c>
      <c r="GT69" s="7">
        <f t="shared" si="545"/>
        <v>2.9733411198874191E-4</v>
      </c>
      <c r="GU69" s="7">
        <f t="shared" si="546"/>
        <v>2.8510469471935913E-4</v>
      </c>
      <c r="GV69" s="7">
        <f t="shared" si="547"/>
        <v>2.7337827606573593E-4</v>
      </c>
      <c r="GW69" s="7">
        <f t="shared" si="548"/>
        <v>2.6213416758443696E-4</v>
      </c>
      <c r="GX69" s="7">
        <f t="shared" si="549"/>
        <v>2.5135253175224129E-4</v>
      </c>
      <c r="GY69" s="7">
        <f t="shared" si="550"/>
        <v>2.4101434696760873E-4</v>
      </c>
      <c r="GZ69" s="7">
        <f t="shared" si="551"/>
        <v>2.3110137399165182E-4</v>
      </c>
      <c r="HA69" s="7">
        <f t="shared" si="552"/>
        <v>2.2159612376937586E-4</v>
      </c>
      <c r="HB69" s="7">
        <f t="shared" si="553"/>
        <v>2.1248182657445394E-4</v>
      </c>
      <c r="HC69" s="7">
        <f t="shared" si="554"/>
        <v>2.037424024230862E-4</v>
      </c>
      <c r="HD69" s="7">
        <f t="shared" si="555"/>
        <v>1.9536243270473641E-4</v>
      </c>
      <c r="HE69" s="7">
        <f t="shared" si="556"/>
        <v>1.8732713297969788E-4</v>
      </c>
      <c r="HF69" s="7">
        <f t="shared" si="557"/>
        <v>1.7962232689551505E-4</v>
      </c>
      <c r="HG69" s="7">
        <f t="shared" si="558"/>
        <v>1.7223442117622167E-4</v>
      </c>
      <c r="HH69" s="7">
        <f t="shared" si="559"/>
        <v>1.6515038164027272E-4</v>
      </c>
      <c r="HI69" s="7">
        <f t="shared" si="560"/>
        <v>1.5835771020486971E-4</v>
      </c>
      <c r="HJ69" s="7">
        <f t="shared" si="561"/>
        <v>1.5184442283610504E-4</v>
      </c>
      <c r="HK69" s="7">
        <f t="shared" si="562"/>
        <v>1.4559902840601154E-4</v>
      </c>
      <c r="HL69" s="7">
        <f t="shared" si="563"/>
        <v>1.3961050841923933E-4</v>
      </c>
      <c r="HM69" s="7">
        <f t="shared" si="564"/>
        <v>1.3386829757356899E-4</v>
      </c>
      <c r="HN69" s="7">
        <f t="shared" si="565"/>
        <v>1.2836226511998039E-4</v>
      </c>
      <c r="HO69" s="7">
        <f t="shared" si="566"/>
        <v>1.2308269698938198E-4</v>
      </c>
      <c r="HP69" s="7">
        <f t="shared" si="567"/>
        <v>1.1802027865447945E-4</v>
      </c>
      <c r="HQ69" s="7">
        <f t="shared" si="568"/>
        <v>1.1316607869652283E-4</v>
      </c>
      <c r="HR69" s="7">
        <f t="shared" si="569"/>
        <v>1.0851153304798473E-4</v>
      </c>
      <c r="HS69" s="7">
        <f t="shared" si="570"/>
        <v>1.0404842988330391E-4</v>
      </c>
      <c r="HT69" s="7">
        <f t="shared" si="571"/>
        <v>9.9768895131115265E-5</v>
      </c>
    </row>
    <row r="70" spans="1:228" x14ac:dyDescent="0.3">
      <c r="A70" s="7">
        <f t="shared" si="439"/>
        <v>48</v>
      </c>
      <c r="B70" s="188">
        <v>0</v>
      </c>
      <c r="C70" s="188">
        <f t="shared" si="422"/>
        <v>8.2534415617681572E-2</v>
      </c>
      <c r="D70" s="188">
        <f t="shared" si="423"/>
        <v>9.5893802312316482E-3</v>
      </c>
      <c r="E70" s="188">
        <f t="shared" si="424"/>
        <v>7.2470646250390892E-3</v>
      </c>
      <c r="F70" s="188">
        <f t="shared" si="425"/>
        <v>9.7537936937622402E-2</v>
      </c>
      <c r="G70" s="188">
        <f t="shared" si="426"/>
        <v>2.4999590953705859E-2</v>
      </c>
      <c r="H70" s="188">
        <f t="shared" si="427"/>
        <v>1.8582216987279715E-4</v>
      </c>
      <c r="I70" s="188">
        <f t="shared" si="428"/>
        <v>0</v>
      </c>
      <c r="J70" s="188">
        <f t="shared" si="429"/>
        <v>8.8670851761474909E-3</v>
      </c>
      <c r="K70" s="188">
        <f t="shared" si="430"/>
        <v>1.5421017697647809E-3</v>
      </c>
      <c r="L70" s="188">
        <f t="shared" si="431"/>
        <v>6.5037759455479011E-3</v>
      </c>
      <c r="M70" s="188">
        <f t="shared" si="432"/>
        <v>1.4351021286254572E-4</v>
      </c>
      <c r="N70" s="188">
        <f t="shared" si="433"/>
        <v>8.8497964598569857E-4</v>
      </c>
      <c r="O70" s="188">
        <f t="shared" si="434"/>
        <v>4.7836737620848571E-5</v>
      </c>
      <c r="P70" s="188">
        <f t="shared" si="435"/>
        <v>2.3413593403972442E-2</v>
      </c>
      <c r="Q70" s="188">
        <f t="shared" si="436"/>
        <v>1.3964807219135766E-6</v>
      </c>
      <c r="R70" s="188">
        <f t="shared" si="307"/>
        <v>0.26349848990777691</v>
      </c>
      <c r="S70" s="188">
        <f t="shared" si="470"/>
        <v>2.6349848990777691E-2</v>
      </c>
      <c r="T70" s="188">
        <f t="shared" si="572"/>
        <v>2.6349848990777691E-2</v>
      </c>
      <c r="U70" s="188">
        <f t="shared" si="573"/>
        <v>0.21079879192622153</v>
      </c>
      <c r="V70" s="188">
        <f t="shared" si="437"/>
        <v>5.6956368629555221E-2</v>
      </c>
      <c r="W70" s="188">
        <f t="shared" si="438"/>
        <v>3.2198362150003129E-2</v>
      </c>
      <c r="Y70" s="7">
        <f t="shared" si="574"/>
        <v>0</v>
      </c>
      <c r="Z70" s="7">
        <f t="shared" si="574"/>
        <v>0</v>
      </c>
      <c r="AA70" s="7">
        <f t="shared" si="574"/>
        <v>0</v>
      </c>
      <c r="AB70" s="7">
        <f t="shared" si="574"/>
        <v>0</v>
      </c>
      <c r="AC70" s="7">
        <f t="shared" si="574"/>
        <v>0</v>
      </c>
      <c r="AD70" s="7">
        <f t="shared" si="574"/>
        <v>0</v>
      </c>
      <c r="AE70" s="7">
        <f t="shared" si="574"/>
        <v>0</v>
      </c>
      <c r="AF70" s="7">
        <f t="shared" si="574"/>
        <v>0</v>
      </c>
      <c r="AG70" s="7">
        <f t="shared" si="574"/>
        <v>0</v>
      </c>
      <c r="AH70" s="7">
        <f t="shared" si="574"/>
        <v>0</v>
      </c>
      <c r="AI70" s="7">
        <f t="shared" si="575"/>
        <v>0</v>
      </c>
      <c r="AJ70" s="7">
        <f t="shared" si="575"/>
        <v>0</v>
      </c>
      <c r="AK70" s="7">
        <f t="shared" si="575"/>
        <v>0</v>
      </c>
      <c r="AL70" s="7">
        <f t="shared" si="575"/>
        <v>0</v>
      </c>
      <c r="AM70" s="7">
        <f t="shared" si="575"/>
        <v>0</v>
      </c>
      <c r="AN70" s="7">
        <f t="shared" si="575"/>
        <v>0</v>
      </c>
      <c r="AO70" s="7">
        <f t="shared" si="575"/>
        <v>0</v>
      </c>
      <c r="AP70" s="7">
        <f t="shared" si="575"/>
        <v>0</v>
      </c>
      <c r="AQ70" s="7">
        <f t="shared" si="575"/>
        <v>0</v>
      </c>
      <c r="AR70" s="7">
        <f t="shared" si="575"/>
        <v>0</v>
      </c>
      <c r="AS70" s="7">
        <f t="shared" si="576"/>
        <v>0</v>
      </c>
      <c r="AT70" s="7">
        <f t="shared" si="576"/>
        <v>0</v>
      </c>
      <c r="AU70" s="7">
        <f t="shared" si="576"/>
        <v>0</v>
      </c>
      <c r="AV70" s="7">
        <f t="shared" si="576"/>
        <v>0</v>
      </c>
      <c r="AW70" s="7">
        <f t="shared" si="576"/>
        <v>0</v>
      </c>
      <c r="AX70" s="7">
        <f t="shared" si="576"/>
        <v>0</v>
      </c>
      <c r="AY70" s="7">
        <f t="shared" si="576"/>
        <v>0</v>
      </c>
      <c r="AZ70" s="7">
        <f t="shared" si="576"/>
        <v>0</v>
      </c>
      <c r="BA70" s="7">
        <f t="shared" si="576"/>
        <v>0</v>
      </c>
      <c r="BB70" s="7">
        <f t="shared" si="576"/>
        <v>0</v>
      </c>
      <c r="BC70" s="7">
        <f t="shared" si="577"/>
        <v>0</v>
      </c>
      <c r="BD70" s="7">
        <f t="shared" si="577"/>
        <v>0</v>
      </c>
      <c r="BE70" s="7">
        <f t="shared" si="577"/>
        <v>0</v>
      </c>
      <c r="BF70" s="7">
        <f t="shared" si="577"/>
        <v>0</v>
      </c>
      <c r="BG70" s="7">
        <f t="shared" si="577"/>
        <v>0</v>
      </c>
      <c r="BH70" s="7">
        <f t="shared" si="577"/>
        <v>0</v>
      </c>
      <c r="BI70" s="7">
        <f t="shared" si="577"/>
        <v>0</v>
      </c>
      <c r="BJ70" s="7">
        <f t="shared" si="577"/>
        <v>0</v>
      </c>
      <c r="BK70" s="7">
        <f t="shared" si="577"/>
        <v>0</v>
      </c>
      <c r="BL70" s="7">
        <f t="shared" si="577"/>
        <v>0</v>
      </c>
      <c r="BM70" s="7">
        <f t="shared" si="578"/>
        <v>0</v>
      </c>
      <c r="BN70" s="7">
        <f t="shared" si="578"/>
        <v>0</v>
      </c>
      <c r="BO70" s="7">
        <f t="shared" si="578"/>
        <v>0</v>
      </c>
      <c r="BP70" s="7">
        <f t="shared" si="578"/>
        <v>0</v>
      </c>
      <c r="BQ70" s="7">
        <f t="shared" si="578"/>
        <v>0</v>
      </c>
      <c r="BR70" s="7">
        <f t="shared" si="578"/>
        <v>0</v>
      </c>
      <c r="BS70" s="7">
        <f t="shared" si="578"/>
        <v>0</v>
      </c>
      <c r="BT70" s="7">
        <f t="shared" si="578"/>
        <v>0</v>
      </c>
      <c r="BU70" s="7">
        <f t="shared" si="578"/>
        <v>0</v>
      </c>
      <c r="BV70" s="7">
        <f t="shared" si="578"/>
        <v>9.0160468102204613E-4</v>
      </c>
      <c r="BW70" s="7">
        <f t="shared" si="579"/>
        <v>8.8375171218496693E-4</v>
      </c>
      <c r="BX70" s="7">
        <f t="shared" si="579"/>
        <v>8.6625225581627688E-4</v>
      </c>
      <c r="BY70" s="7">
        <f t="shared" si="579"/>
        <v>8.4909931190010218E-4</v>
      </c>
      <c r="BZ70" s="7">
        <f t="shared" si="579"/>
        <v>8.3228601903015864E-4</v>
      </c>
      <c r="CA70" s="7">
        <f t="shared" si="579"/>
        <v>8.1580565166512026E-4</v>
      </c>
      <c r="CB70" s="7">
        <f t="shared" si="579"/>
        <v>7.996516174383013E-4</v>
      </c>
      <c r="CC70" s="7">
        <f t="shared" si="579"/>
        <v>7.8381745452062862E-4</v>
      </c>
      <c r="CD70" s="7">
        <f t="shared" si="579"/>
        <v>7.6829682903579815E-4</v>
      </c>
      <c r="CE70" s="7">
        <f t="shared" si="579"/>
        <v>7.5308353252667585E-4</v>
      </c>
      <c r="CF70" s="7">
        <f t="shared" si="579"/>
        <v>7.3817147947180951E-4</v>
      </c>
      <c r="CG70" s="7">
        <f t="shared" si="580"/>
        <v>7.2355470485115222E-4</v>
      </c>
      <c r="CH70" s="7">
        <f t="shared" si="580"/>
        <v>7.092273617599667E-4</v>
      </c>
      <c r="CI70" s="7">
        <f t="shared" si="580"/>
        <v>6.9518371906996431E-4</v>
      </c>
      <c r="CJ70" s="7">
        <f t="shared" si="580"/>
        <v>6.8141815913683548E-4</v>
      </c>
      <c r="CK70" s="7">
        <f t="shared" si="580"/>
        <v>6.6792517555305819E-4</v>
      </c>
      <c r="CL70" s="7">
        <f t="shared" si="580"/>
        <v>6.5469937094529294E-4</v>
      </c>
      <c r="CM70" s="7">
        <f t="shared" si="580"/>
        <v>6.4173545481533843E-4</v>
      </c>
      <c r="CN70" s="7">
        <f t="shared" si="580"/>
        <v>6.2902824142390334E-4</v>
      </c>
      <c r="CO70" s="7">
        <f t="shared" si="580"/>
        <v>6.1657264771618908E-4</v>
      </c>
      <c r="CP70" s="7">
        <f t="shared" si="580"/>
        <v>6.0436369128864711E-4</v>
      </c>
      <c r="CQ70" s="7">
        <f t="shared" si="581"/>
        <v>5.9239648839589884E-4</v>
      </c>
      <c r="CR70" s="7">
        <f t="shared" si="581"/>
        <v>5.8066625199724759E-4</v>
      </c>
      <c r="CS70" s="7">
        <f t="shared" si="581"/>
        <v>5.6916828984170489E-4</v>
      </c>
      <c r="CT70" s="7">
        <f t="shared" si="581"/>
        <v>5.5789800259111323E-4</v>
      </c>
      <c r="CU70" s="7">
        <f t="shared" si="581"/>
        <v>5.4685088198029683E-4</v>
      </c>
      <c r="CV70" s="7">
        <f t="shared" si="581"/>
        <v>5.3602250901372086E-4</v>
      </c>
      <c r="CW70" s="7">
        <f t="shared" si="581"/>
        <v>5.2540855219780408E-4</v>
      </c>
      <c r="CX70" s="7">
        <f t="shared" si="581"/>
        <v>5.1500476580831E-4</v>
      </c>
      <c r="CY70" s="7">
        <f t="shared" si="581"/>
        <v>5.04806988191965E-4</v>
      </c>
      <c r="CZ70" s="7">
        <f t="shared" si="581"/>
        <v>4.9481114010173962E-4</v>
      </c>
      <c r="DA70" s="7">
        <f t="shared" si="582"/>
        <v>4.8501322306512894E-4</v>
      </c>
      <c r="DB70" s="7">
        <f t="shared" si="582"/>
        <v>4.7540931778467535E-4</v>
      </c>
      <c r="DC70" s="7">
        <f t="shared" si="582"/>
        <v>4.659955825702063E-4</v>
      </c>
      <c r="DD70" s="7">
        <f t="shared" si="582"/>
        <v>4.5676825180212378E-4</v>
      </c>
      <c r="DE70" s="7">
        <f t="shared" si="582"/>
        <v>4.4772363442508519E-4</v>
      </c>
      <c r="DF70" s="7">
        <f t="shared" si="582"/>
        <v>4.3885811247155212E-4</v>
      </c>
      <c r="DG70" s="7">
        <f t="shared" si="582"/>
        <v>4.3016813961452023E-4</v>
      </c>
      <c r="DH70" s="7">
        <f t="shared" si="582"/>
        <v>4.2165023974898963E-4</v>
      </c>
      <c r="DI70" s="7">
        <f t="shared" si="582"/>
        <v>4.1330100560143347E-4</v>
      </c>
      <c r="DJ70" s="7">
        <f t="shared" si="582"/>
        <v>4.0511709736687235E-4</v>
      </c>
      <c r="DK70" s="7">
        <f t="shared" si="583"/>
        <v>3.9709524137289024E-4</v>
      </c>
      <c r="DL70" s="7">
        <f t="shared" si="583"/>
        <v>3.892322287701364E-4</v>
      </c>
      <c r="DM70" s="7">
        <f t="shared" si="583"/>
        <v>3.8152491424871753E-4</v>
      </c>
      <c r="DN70" s="7">
        <f t="shared" si="583"/>
        <v>3.7397021478006743E-4</v>
      </c>
      <c r="DO70" s="7">
        <f t="shared" si="583"/>
        <v>3.6656510838366534E-4</v>
      </c>
      <c r="DP70" s="7">
        <f t="shared" si="583"/>
        <v>3.5930663291821349E-4</v>
      </c>
      <c r="DQ70" s="7">
        <f t="shared" si="583"/>
        <v>3.5219188489674812E-4</v>
      </c>
      <c r="DR70" s="7">
        <f t="shared" si="583"/>
        <v>3.45218018325201E-4</v>
      </c>
      <c r="DS70" s="7">
        <f t="shared" si="583"/>
        <v>3.383822435639498E-4</v>
      </c>
      <c r="DT70" s="7">
        <f t="shared" si="583"/>
        <v>3.3168182621194631E-4</v>
      </c>
      <c r="DU70" s="7">
        <f t="shared" si="583"/>
        <v>3.2511408601291103E-4</v>
      </c>
      <c r="DX70" s="7">
        <f t="shared" si="471"/>
        <v>0</v>
      </c>
      <c r="DY70" s="7">
        <f t="shared" si="472"/>
        <v>0</v>
      </c>
      <c r="DZ70" s="7">
        <f t="shared" si="473"/>
        <v>0</v>
      </c>
      <c r="EA70" s="7">
        <f t="shared" si="474"/>
        <v>0</v>
      </c>
      <c r="EB70" s="7">
        <f t="shared" si="475"/>
        <v>0</v>
      </c>
      <c r="EC70" s="7">
        <f t="shared" si="476"/>
        <v>0</v>
      </c>
      <c r="ED70" s="7">
        <f t="shared" si="477"/>
        <v>0</v>
      </c>
      <c r="EE70" s="7">
        <f t="shared" si="478"/>
        <v>0</v>
      </c>
      <c r="EF70" s="7">
        <f t="shared" si="479"/>
        <v>0</v>
      </c>
      <c r="EG70" s="7">
        <f t="shared" si="480"/>
        <v>0</v>
      </c>
      <c r="EH70" s="7">
        <f t="shared" si="481"/>
        <v>0</v>
      </c>
      <c r="EI70" s="7">
        <f t="shared" si="482"/>
        <v>0</v>
      </c>
      <c r="EJ70" s="7">
        <f t="shared" si="483"/>
        <v>0</v>
      </c>
      <c r="EK70" s="7">
        <f t="shared" si="484"/>
        <v>0</v>
      </c>
      <c r="EL70" s="7">
        <f t="shared" si="485"/>
        <v>0</v>
      </c>
      <c r="EM70" s="7">
        <f t="shared" si="486"/>
        <v>0</v>
      </c>
      <c r="EN70" s="7">
        <f t="shared" si="487"/>
        <v>0</v>
      </c>
      <c r="EO70" s="7">
        <f t="shared" si="488"/>
        <v>0</v>
      </c>
      <c r="EP70" s="7">
        <f t="shared" si="489"/>
        <v>0</v>
      </c>
      <c r="EQ70" s="7">
        <f t="shared" si="490"/>
        <v>0</v>
      </c>
      <c r="ER70" s="7">
        <f t="shared" si="491"/>
        <v>0</v>
      </c>
      <c r="ES70" s="7">
        <f t="shared" si="492"/>
        <v>0</v>
      </c>
      <c r="ET70" s="7">
        <f t="shared" si="493"/>
        <v>0</v>
      </c>
      <c r="EU70" s="7">
        <f t="shared" si="494"/>
        <v>0</v>
      </c>
      <c r="EV70" s="7">
        <f t="shared" si="495"/>
        <v>0</v>
      </c>
      <c r="EW70" s="7">
        <f t="shared" si="496"/>
        <v>0</v>
      </c>
      <c r="EX70" s="7">
        <f t="shared" si="497"/>
        <v>0</v>
      </c>
      <c r="EY70" s="7">
        <f t="shared" si="498"/>
        <v>0</v>
      </c>
      <c r="EZ70" s="7">
        <f t="shared" si="499"/>
        <v>0</v>
      </c>
      <c r="FA70" s="7">
        <f t="shared" si="500"/>
        <v>0</v>
      </c>
      <c r="FB70" s="7">
        <f t="shared" si="501"/>
        <v>0</v>
      </c>
      <c r="FC70" s="7">
        <f t="shared" si="502"/>
        <v>0</v>
      </c>
      <c r="FD70" s="7">
        <f t="shared" si="503"/>
        <v>0</v>
      </c>
      <c r="FE70" s="7">
        <f t="shared" si="504"/>
        <v>0</v>
      </c>
      <c r="FF70" s="7">
        <f t="shared" si="505"/>
        <v>0</v>
      </c>
      <c r="FG70" s="7">
        <f t="shared" si="506"/>
        <v>0</v>
      </c>
      <c r="FH70" s="7">
        <f t="shared" si="507"/>
        <v>0</v>
      </c>
      <c r="FI70" s="7">
        <f t="shared" si="508"/>
        <v>0</v>
      </c>
      <c r="FJ70" s="7">
        <f t="shared" si="509"/>
        <v>0</v>
      </c>
      <c r="FK70" s="7">
        <f t="shared" si="510"/>
        <v>0</v>
      </c>
      <c r="FL70" s="7">
        <f t="shared" si="511"/>
        <v>0</v>
      </c>
      <c r="FM70" s="7">
        <f t="shared" si="512"/>
        <v>0</v>
      </c>
      <c r="FN70" s="7">
        <f t="shared" si="513"/>
        <v>0</v>
      </c>
      <c r="FO70" s="7">
        <f t="shared" si="514"/>
        <v>0</v>
      </c>
      <c r="FP70" s="7">
        <f t="shared" si="515"/>
        <v>0</v>
      </c>
      <c r="FQ70" s="7">
        <f t="shared" si="516"/>
        <v>0</v>
      </c>
      <c r="FR70" s="7">
        <f t="shared" si="517"/>
        <v>0</v>
      </c>
      <c r="FS70" s="7">
        <f t="shared" si="518"/>
        <v>0</v>
      </c>
      <c r="FT70" s="7">
        <f t="shared" si="519"/>
        <v>0</v>
      </c>
      <c r="FU70" s="7">
        <f t="shared" si="520"/>
        <v>8.6702005669806695E-4</v>
      </c>
      <c r="FV70" s="7">
        <f t="shared" si="521"/>
        <v>8.3135933151801708E-4</v>
      </c>
      <c r="FW70" s="7">
        <f t="shared" si="522"/>
        <v>7.9716533978956851E-4</v>
      </c>
      <c r="FX70" s="7">
        <f t="shared" si="523"/>
        <v>7.6437775444401432E-4</v>
      </c>
      <c r="FY70" s="7">
        <f t="shared" si="524"/>
        <v>7.3293872967822109E-4</v>
      </c>
      <c r="FZ70" s="7">
        <f t="shared" si="525"/>
        <v>7.0279279889963095E-4</v>
      </c>
      <c r="GA70" s="7">
        <f t="shared" si="526"/>
        <v>6.7388677686881196E-4</v>
      </c>
      <c r="GB70" s="7">
        <f t="shared" si="527"/>
        <v>6.4616966586689584E-4</v>
      </c>
      <c r="GC70" s="7">
        <f t="shared" si="528"/>
        <v>6.1959256572238406E-4</v>
      </c>
      <c r="GD70" s="7">
        <f t="shared" si="529"/>
        <v>5.9410858753856835E-4</v>
      </c>
      <c r="GE70" s="7">
        <f t="shared" si="530"/>
        <v>5.6967277096933451E-4</v>
      </c>
      <c r="GF70" s="7">
        <f t="shared" si="531"/>
        <v>5.4624200489748482E-4</v>
      </c>
      <c r="GG70" s="7">
        <f t="shared" si="532"/>
        <v>5.2377495137552541E-4</v>
      </c>
      <c r="GH70" s="7">
        <f t="shared" si="533"/>
        <v>5.0223197269481392E-4</v>
      </c>
      <c r="GI70" s="7">
        <f t="shared" si="534"/>
        <v>4.8157506145436204E-4</v>
      </c>
      <c r="GJ70" s="7">
        <f t="shared" si="535"/>
        <v>4.6176777350592476E-4</v>
      </c>
      <c r="GK70" s="7">
        <f t="shared" si="536"/>
        <v>4.427751636570718E-4</v>
      </c>
      <c r="GL70" s="7">
        <f t="shared" si="537"/>
        <v>4.2456372401880182E-4</v>
      </c>
      <c r="GM70" s="7">
        <f t="shared" si="538"/>
        <v>4.0710132488894479E-4</v>
      </c>
      <c r="GN70" s="7">
        <f t="shared" si="539"/>
        <v>3.9035715806703123E-4</v>
      </c>
      <c r="GO70" s="7">
        <f t="shared" si="540"/>
        <v>3.7430168250063165E-4</v>
      </c>
      <c r="GP70" s="7">
        <f t="shared" si="541"/>
        <v>3.5890657216729443E-4</v>
      </c>
      <c r="GQ70" s="7">
        <f t="shared" si="542"/>
        <v>3.4414466610007479E-4</v>
      </c>
      <c r="GR70" s="7">
        <f t="shared" si="543"/>
        <v>3.2998992046856887E-4</v>
      </c>
      <c r="GS70" s="7">
        <f t="shared" si="544"/>
        <v>3.1641736263083036E-4</v>
      </c>
      <c r="GT70" s="7">
        <f t="shared" si="545"/>
        <v>3.0340304707514716E-4</v>
      </c>
      <c r="GU70" s="7">
        <f t="shared" si="546"/>
        <v>2.9092401317397045E-4</v>
      </c>
      <c r="GV70" s="7">
        <f t="shared" si="547"/>
        <v>2.7895824467539127E-4</v>
      </c>
      <c r="GW70" s="7">
        <f t="shared" si="548"/>
        <v>2.6748463086077677E-4</v>
      </c>
      <c r="GX70" s="7">
        <f t="shared" si="549"/>
        <v>2.5648292929998569E-4</v>
      </c>
      <c r="GY70" s="7">
        <f t="shared" si="550"/>
        <v>2.4593373013846666E-4</v>
      </c>
      <c r="GZ70" s="7">
        <f t="shared" si="551"/>
        <v>2.3581842185324282E-4</v>
      </c>
      <c r="HA70" s="7">
        <f t="shared" si="552"/>
        <v>2.2611915841736876E-4</v>
      </c>
      <c r="HB70" s="7">
        <f t="shared" si="553"/>
        <v>2.168188278148982E-4</v>
      </c>
      <c r="HC70" s="7">
        <f t="shared" si="554"/>
        <v>2.0790102185085413E-4</v>
      </c>
      <c r="HD70" s="7">
        <f t="shared" si="555"/>
        <v>1.9935000720292269E-4</v>
      </c>
      <c r="HE70" s="7">
        <f t="shared" si="556"/>
        <v>1.9115069766379057E-4</v>
      </c>
      <c r="HF70" s="7">
        <f t="shared" si="557"/>
        <v>1.8328862752515671E-4</v>
      </c>
      <c r="HG70" s="7">
        <f t="shared" si="558"/>
        <v>1.7574992605647835E-4</v>
      </c>
      <c r="HH70" s="7">
        <f t="shared" si="559"/>
        <v>1.6852129303340584E-4</v>
      </c>
      <c r="HI70" s="7">
        <f t="shared" si="560"/>
        <v>1.6158997527273341E-4</v>
      </c>
      <c r="HJ70" s="7">
        <f t="shared" si="561"/>
        <v>1.5494374413247843E-4</v>
      </c>
      <c r="HK70" s="7">
        <f t="shared" si="562"/>
        <v>1.4857087393738928E-4</v>
      </c>
      <c r="HL70" s="7">
        <f t="shared" si="563"/>
        <v>1.4246012129180666E-4</v>
      </c>
      <c r="HM70" s="7">
        <f t="shared" si="564"/>
        <v>1.366007052434043E-4</v>
      </c>
      <c r="HN70" s="7">
        <f t="shared" si="565"/>
        <v>1.309822882627897E-4</v>
      </c>
      <c r="HO70" s="7">
        <f t="shared" si="566"/>
        <v>1.2559495800542329E-4</v>
      </c>
      <c r="HP70" s="7">
        <f t="shared" si="567"/>
        <v>1.2042920982366995E-4</v>
      </c>
      <c r="HQ70" s="7">
        <f t="shared" si="568"/>
        <v>1.1547592999814123E-4</v>
      </c>
      <c r="HR70" s="7">
        <f t="shared" si="569"/>
        <v>1.1072637965871993E-4</v>
      </c>
      <c r="HS70" s="7">
        <f t="shared" si="570"/>
        <v>1.0617217936694373E-4</v>
      </c>
      <c r="HT70" s="7">
        <f t="shared" si="571"/>
        <v>1.0180529433248272E-4</v>
      </c>
    </row>
    <row r="71" spans="1:228" x14ac:dyDescent="0.3">
      <c r="A71" s="7">
        <f t="shared" si="439"/>
        <v>49</v>
      </c>
      <c r="B71" s="188">
        <v>0</v>
      </c>
      <c r="C71" s="188">
        <f t="shared" si="422"/>
        <v>8.1964308765204524E-2</v>
      </c>
      <c r="D71" s="188">
        <f t="shared" si="423"/>
        <v>9.4948937838010006E-3</v>
      </c>
      <c r="E71" s="188">
        <f t="shared" si="424"/>
        <v>6.8403181419186146E-3</v>
      </c>
      <c r="F71" s="188">
        <f t="shared" si="425"/>
        <v>9.5310167379109648E-2</v>
      </c>
      <c r="G71" s="188">
        <f t="shared" si="426"/>
        <v>2.4742291416334605E-2</v>
      </c>
      <c r="H71" s="188">
        <f t="shared" si="427"/>
        <v>1.7539277286970806E-4</v>
      </c>
      <c r="I71" s="188">
        <f t="shared" si="428"/>
        <v>0</v>
      </c>
      <c r="J71" s="188">
        <f t="shared" si="429"/>
        <v>8.6645606708281499E-3</v>
      </c>
      <c r="K71" s="188">
        <f t="shared" si="430"/>
        <v>1.5068801166657653E-3</v>
      </c>
      <c r="L71" s="188">
        <f t="shared" si="431"/>
        <v>6.1387470504397825E-3</v>
      </c>
      <c r="M71" s="188">
        <f t="shared" si="432"/>
        <v>1.2785306467929031E-4</v>
      </c>
      <c r="N71" s="188">
        <f t="shared" si="433"/>
        <v>7.8842723218895672E-4</v>
      </c>
      <c r="O71" s="188">
        <f t="shared" si="434"/>
        <v>4.2617688226430098E-5</v>
      </c>
      <c r="P71" s="188">
        <f t="shared" si="435"/>
        <v>2.2099489381583216E-2</v>
      </c>
      <c r="Q71" s="188">
        <f t="shared" si="436"/>
        <v>1.069680742319934E-6</v>
      </c>
      <c r="R71" s="188">
        <f t="shared" si="307"/>
        <v>0.25789701714459207</v>
      </c>
      <c r="S71" s="188">
        <f t="shared" si="470"/>
        <v>2.5789701714459209E-2</v>
      </c>
      <c r="T71" s="188">
        <f t="shared" si="572"/>
        <v>2.5789701714459209E-2</v>
      </c>
      <c r="U71" s="188">
        <f t="shared" si="573"/>
        <v>0.20631761371567367</v>
      </c>
      <c r="V71" s="188">
        <f t="shared" si="437"/>
        <v>5.6730161648082547E-2</v>
      </c>
      <c r="W71" s="188">
        <f t="shared" si="438"/>
        <v>3.1741056506264964E-2</v>
      </c>
      <c r="Y71" s="7">
        <f t="shared" si="574"/>
        <v>0</v>
      </c>
      <c r="Z71" s="7">
        <f t="shared" si="574"/>
        <v>0</v>
      </c>
      <c r="AA71" s="7">
        <f t="shared" si="574"/>
        <v>0</v>
      </c>
      <c r="AB71" s="7">
        <f t="shared" si="574"/>
        <v>0</v>
      </c>
      <c r="AC71" s="7">
        <f t="shared" si="574"/>
        <v>0</v>
      </c>
      <c r="AD71" s="7">
        <f t="shared" si="574"/>
        <v>0</v>
      </c>
      <c r="AE71" s="7">
        <f t="shared" si="574"/>
        <v>0</v>
      </c>
      <c r="AF71" s="7">
        <f t="shared" si="574"/>
        <v>0</v>
      </c>
      <c r="AG71" s="7">
        <f t="shared" si="574"/>
        <v>0</v>
      </c>
      <c r="AH71" s="7">
        <f t="shared" si="574"/>
        <v>0</v>
      </c>
      <c r="AI71" s="7">
        <f t="shared" si="575"/>
        <v>0</v>
      </c>
      <c r="AJ71" s="7">
        <f t="shared" si="575"/>
        <v>0</v>
      </c>
      <c r="AK71" s="7">
        <f t="shared" si="575"/>
        <v>0</v>
      </c>
      <c r="AL71" s="7">
        <f t="shared" si="575"/>
        <v>0</v>
      </c>
      <c r="AM71" s="7">
        <f t="shared" si="575"/>
        <v>0</v>
      </c>
      <c r="AN71" s="7">
        <f t="shared" si="575"/>
        <v>0</v>
      </c>
      <c r="AO71" s="7">
        <f t="shared" si="575"/>
        <v>0</v>
      </c>
      <c r="AP71" s="7">
        <f t="shared" si="575"/>
        <v>0</v>
      </c>
      <c r="AQ71" s="7">
        <f t="shared" si="575"/>
        <v>0</v>
      </c>
      <c r="AR71" s="7">
        <f t="shared" si="575"/>
        <v>0</v>
      </c>
      <c r="AS71" s="7">
        <f t="shared" si="576"/>
        <v>0</v>
      </c>
      <c r="AT71" s="7">
        <f t="shared" si="576"/>
        <v>0</v>
      </c>
      <c r="AU71" s="7">
        <f t="shared" si="576"/>
        <v>0</v>
      </c>
      <c r="AV71" s="7">
        <f t="shared" si="576"/>
        <v>0</v>
      </c>
      <c r="AW71" s="7">
        <f t="shared" si="576"/>
        <v>0</v>
      </c>
      <c r="AX71" s="7">
        <f t="shared" si="576"/>
        <v>0</v>
      </c>
      <c r="AY71" s="7">
        <f t="shared" si="576"/>
        <v>0</v>
      </c>
      <c r="AZ71" s="7">
        <f t="shared" si="576"/>
        <v>0</v>
      </c>
      <c r="BA71" s="7">
        <f t="shared" si="576"/>
        <v>0</v>
      </c>
      <c r="BB71" s="7">
        <f t="shared" si="576"/>
        <v>0</v>
      </c>
      <c r="BC71" s="7">
        <f t="shared" si="577"/>
        <v>0</v>
      </c>
      <c r="BD71" s="7">
        <f t="shared" si="577"/>
        <v>0</v>
      </c>
      <c r="BE71" s="7">
        <f t="shared" si="577"/>
        <v>0</v>
      </c>
      <c r="BF71" s="7">
        <f t="shared" si="577"/>
        <v>0</v>
      </c>
      <c r="BG71" s="7">
        <f t="shared" si="577"/>
        <v>0</v>
      </c>
      <c r="BH71" s="7">
        <f t="shared" si="577"/>
        <v>0</v>
      </c>
      <c r="BI71" s="7">
        <f t="shared" si="577"/>
        <v>0</v>
      </c>
      <c r="BJ71" s="7">
        <f t="shared" si="577"/>
        <v>0</v>
      </c>
      <c r="BK71" s="7">
        <f t="shared" si="577"/>
        <v>0</v>
      </c>
      <c r="BL71" s="7">
        <f t="shared" si="577"/>
        <v>0</v>
      </c>
      <c r="BM71" s="7">
        <f t="shared" si="578"/>
        <v>0</v>
      </c>
      <c r="BN71" s="7">
        <f t="shared" si="578"/>
        <v>0</v>
      </c>
      <c r="BO71" s="7">
        <f t="shared" si="578"/>
        <v>0</v>
      </c>
      <c r="BP71" s="7">
        <f t="shared" si="578"/>
        <v>0</v>
      </c>
      <c r="BQ71" s="7">
        <f t="shared" si="578"/>
        <v>0</v>
      </c>
      <c r="BR71" s="7">
        <f t="shared" si="578"/>
        <v>0</v>
      </c>
      <c r="BS71" s="7">
        <f t="shared" si="578"/>
        <v>0</v>
      </c>
      <c r="BT71" s="7">
        <f t="shared" si="578"/>
        <v>0</v>
      </c>
      <c r="BU71" s="7">
        <f t="shared" si="578"/>
        <v>0</v>
      </c>
      <c r="BV71" s="7">
        <f t="shared" si="578"/>
        <v>0</v>
      </c>
      <c r="BW71" s="7">
        <f t="shared" si="579"/>
        <v>8.8243829389902115E-4</v>
      </c>
      <c r="BX71" s="7">
        <f t="shared" si="579"/>
        <v>8.6496484495489421E-4</v>
      </c>
      <c r="BY71" s="7">
        <f t="shared" si="579"/>
        <v>8.4783739348176946E-4</v>
      </c>
      <c r="BZ71" s="7">
        <f t="shared" si="579"/>
        <v>8.3104908827069147E-4</v>
      </c>
      <c r="CA71" s="7">
        <f t="shared" si="579"/>
        <v>8.1459321377571996E-4</v>
      </c>
      <c r="CB71" s="7">
        <f t="shared" si="579"/>
        <v>7.9846318742764471E-4</v>
      </c>
      <c r="CC71" s="7">
        <f t="shared" si="579"/>
        <v>7.8265255700085798E-4</v>
      </c>
      <c r="CD71" s="7">
        <f t="shared" si="579"/>
        <v>7.6715499803238518E-4</v>
      </c>
      <c r="CE71" s="7">
        <f t="shared" si="579"/>
        <v>7.5196431129199049E-4</v>
      </c>
      <c r="CF71" s="7">
        <f t="shared" si="579"/>
        <v>7.3707442030243652E-4</v>
      </c>
      <c r="CG71" s="7">
        <f t="shared" si="580"/>
        <v>7.2247936890879126E-4</v>
      </c>
      <c r="CH71" s="7">
        <f t="shared" si="580"/>
        <v>7.0817331889589871E-4</v>
      </c>
      <c r="CI71" s="7">
        <f t="shared" si="580"/>
        <v>6.9415054765300794E-4</v>
      </c>
      <c r="CJ71" s="7">
        <f t="shared" si="580"/>
        <v>6.80405445884631E-4</v>
      </c>
      <c r="CK71" s="7">
        <f t="shared" si="580"/>
        <v>6.6693251536680692E-4</v>
      </c>
      <c r="CL71" s="7">
        <f t="shared" si="580"/>
        <v>6.537263667476819E-4</v>
      </c>
      <c r="CM71" s="7">
        <f t="shared" si="580"/>
        <v>6.4078171739172674E-4</v>
      </c>
      <c r="CN71" s="7">
        <f t="shared" si="580"/>
        <v>6.2809338926658991E-4</v>
      </c>
      <c r="CO71" s="7">
        <f t="shared" si="580"/>
        <v>6.1565630687185618E-4</v>
      </c>
      <c r="CP71" s="7">
        <f t="shared" si="580"/>
        <v>6.0346549520872773E-4</v>
      </c>
      <c r="CQ71" s="7">
        <f t="shared" si="581"/>
        <v>5.9151607779000409E-4</v>
      </c>
      <c r="CR71" s="7">
        <f t="shared" si="581"/>
        <v>5.7980327468937112E-4</v>
      </c>
      <c r="CS71" s="7">
        <f t="shared" si="581"/>
        <v>5.6832240062944055E-4</v>
      </c>
      <c r="CT71" s="7">
        <f t="shared" si="581"/>
        <v>5.5706886310748476E-4</v>
      </c>
      <c r="CU71" s="7">
        <f t="shared" si="581"/>
        <v>5.4603816055845834E-4</v>
      </c>
      <c r="CV71" s="7">
        <f t="shared" si="581"/>
        <v>5.3522588055426087E-4</v>
      </c>
      <c r="CW71" s="7">
        <f t="shared" si="581"/>
        <v>5.2462769803873115E-4</v>
      </c>
      <c r="CX71" s="7">
        <f t="shared" si="581"/>
        <v>5.1423937359753799E-4</v>
      </c>
      <c r="CY71" s="7">
        <f t="shared" si="581"/>
        <v>5.0405675176240299E-4</v>
      </c>
      <c r="CZ71" s="7">
        <f t="shared" si="581"/>
        <v>4.9407575934882315E-4</v>
      </c>
      <c r="DA71" s="7">
        <f t="shared" si="582"/>
        <v>4.8429240382674081E-4</v>
      </c>
      <c r="DB71" s="7">
        <f t="shared" si="582"/>
        <v>4.7470277172351151E-4</v>
      </c>
      <c r="DC71" s="7">
        <f t="shared" si="582"/>
        <v>4.6530302705842806E-4</v>
      </c>
      <c r="DD71" s="7">
        <f t="shared" si="582"/>
        <v>4.5608940980828634E-4</v>
      </c>
      <c r="DE71" s="7">
        <f t="shared" si="582"/>
        <v>4.4705823440334235E-4</v>
      </c>
      <c r="DF71" s="7">
        <f t="shared" si="582"/>
        <v>4.3820588825301416E-4</v>
      </c>
      <c r="DG71" s="7">
        <f t="shared" si="582"/>
        <v>4.2952883030081761E-4</v>
      </c>
      <c r="DH71" s="7">
        <f t="shared" si="582"/>
        <v>4.2102358960786191E-4</v>
      </c>
      <c r="DI71" s="7">
        <f t="shared" si="582"/>
        <v>4.1268676396447583E-4</v>
      </c>
      <c r="DJ71" s="7">
        <f t="shared" si="582"/>
        <v>4.045150185292358E-4</v>
      </c>
      <c r="DK71" s="7">
        <f t="shared" si="583"/>
        <v>3.9650508449501392E-4</v>
      </c>
      <c r="DL71" s="7">
        <f t="shared" si="583"/>
        <v>3.8865375778139393E-4</v>
      </c>
      <c r="DM71" s="7">
        <f t="shared" si="583"/>
        <v>3.8095789775301089E-4</v>
      </c>
      <c r="DN71" s="7">
        <f t="shared" si="583"/>
        <v>3.7341442596323021E-4</v>
      </c>
      <c r="DO71" s="7">
        <f t="shared" si="583"/>
        <v>3.6602032492276274E-4</v>
      </c>
      <c r="DP71" s="7">
        <f t="shared" si="583"/>
        <v>3.5877263689260044E-4</v>
      </c>
      <c r="DQ71" s="7">
        <f t="shared" si="583"/>
        <v>3.5166846270089108E-4</v>
      </c>
      <c r="DR71" s="7">
        <f t="shared" si="583"/>
        <v>3.447049605832375E-4</v>
      </c>
      <c r="DS71" s="7">
        <f t="shared" si="583"/>
        <v>3.3787934504594979E-4</v>
      </c>
      <c r="DT71" s="7">
        <f t="shared" si="583"/>
        <v>3.3118888575179597E-4</v>
      </c>
      <c r="DU71" s="7">
        <f t="shared" si="583"/>
        <v>3.2463090642785239E-4</v>
      </c>
      <c r="DX71" s="7">
        <f t="shared" si="471"/>
        <v>0</v>
      </c>
      <c r="DY71" s="7">
        <f t="shared" si="472"/>
        <v>0</v>
      </c>
      <c r="DZ71" s="7">
        <f t="shared" si="473"/>
        <v>0</v>
      </c>
      <c r="EA71" s="7">
        <f t="shared" si="474"/>
        <v>0</v>
      </c>
      <c r="EB71" s="7">
        <f t="shared" si="475"/>
        <v>0</v>
      </c>
      <c r="EC71" s="7">
        <f t="shared" si="476"/>
        <v>0</v>
      </c>
      <c r="ED71" s="7">
        <f t="shared" si="477"/>
        <v>0</v>
      </c>
      <c r="EE71" s="7">
        <f t="shared" si="478"/>
        <v>0</v>
      </c>
      <c r="EF71" s="7">
        <f t="shared" si="479"/>
        <v>0</v>
      </c>
      <c r="EG71" s="7">
        <f t="shared" si="480"/>
        <v>0</v>
      </c>
      <c r="EH71" s="7">
        <f t="shared" si="481"/>
        <v>0</v>
      </c>
      <c r="EI71" s="7">
        <f t="shared" si="482"/>
        <v>0</v>
      </c>
      <c r="EJ71" s="7">
        <f t="shared" si="483"/>
        <v>0</v>
      </c>
      <c r="EK71" s="7">
        <f t="shared" si="484"/>
        <v>0</v>
      </c>
      <c r="EL71" s="7">
        <f t="shared" si="485"/>
        <v>0</v>
      </c>
      <c r="EM71" s="7">
        <f t="shared" si="486"/>
        <v>0</v>
      </c>
      <c r="EN71" s="7">
        <f t="shared" si="487"/>
        <v>0</v>
      </c>
      <c r="EO71" s="7">
        <f t="shared" si="488"/>
        <v>0</v>
      </c>
      <c r="EP71" s="7">
        <f t="shared" si="489"/>
        <v>0</v>
      </c>
      <c r="EQ71" s="7">
        <f t="shared" si="490"/>
        <v>0</v>
      </c>
      <c r="ER71" s="7">
        <f t="shared" si="491"/>
        <v>0</v>
      </c>
      <c r="ES71" s="7">
        <f t="shared" si="492"/>
        <v>0</v>
      </c>
      <c r="ET71" s="7">
        <f t="shared" si="493"/>
        <v>0</v>
      </c>
      <c r="EU71" s="7">
        <f t="shared" si="494"/>
        <v>0</v>
      </c>
      <c r="EV71" s="7">
        <f t="shared" si="495"/>
        <v>0</v>
      </c>
      <c r="EW71" s="7">
        <f t="shared" si="496"/>
        <v>0</v>
      </c>
      <c r="EX71" s="7">
        <f t="shared" si="497"/>
        <v>0</v>
      </c>
      <c r="EY71" s="7">
        <f t="shared" si="498"/>
        <v>0</v>
      </c>
      <c r="EZ71" s="7">
        <f t="shared" si="499"/>
        <v>0</v>
      </c>
      <c r="FA71" s="7">
        <f t="shared" si="500"/>
        <v>0</v>
      </c>
      <c r="FB71" s="7">
        <f t="shared" si="501"/>
        <v>0</v>
      </c>
      <c r="FC71" s="7">
        <f t="shared" si="502"/>
        <v>0</v>
      </c>
      <c r="FD71" s="7">
        <f t="shared" si="503"/>
        <v>0</v>
      </c>
      <c r="FE71" s="7">
        <f t="shared" si="504"/>
        <v>0</v>
      </c>
      <c r="FF71" s="7">
        <f t="shared" si="505"/>
        <v>0</v>
      </c>
      <c r="FG71" s="7">
        <f t="shared" si="506"/>
        <v>0</v>
      </c>
      <c r="FH71" s="7">
        <f t="shared" si="507"/>
        <v>0</v>
      </c>
      <c r="FI71" s="7">
        <f t="shared" si="508"/>
        <v>0</v>
      </c>
      <c r="FJ71" s="7">
        <f t="shared" si="509"/>
        <v>0</v>
      </c>
      <c r="FK71" s="7">
        <f t="shared" si="510"/>
        <v>0</v>
      </c>
      <c r="FL71" s="7">
        <f t="shared" si="511"/>
        <v>0</v>
      </c>
      <c r="FM71" s="7">
        <f t="shared" si="512"/>
        <v>0</v>
      </c>
      <c r="FN71" s="7">
        <f t="shared" si="513"/>
        <v>0</v>
      </c>
      <c r="FO71" s="7">
        <f t="shared" si="514"/>
        <v>0</v>
      </c>
      <c r="FP71" s="7">
        <f t="shared" si="515"/>
        <v>0</v>
      </c>
      <c r="FQ71" s="7">
        <f t="shared" si="516"/>
        <v>0</v>
      </c>
      <c r="FR71" s="7">
        <f t="shared" si="517"/>
        <v>0</v>
      </c>
      <c r="FS71" s="7">
        <f t="shared" si="518"/>
        <v>0</v>
      </c>
      <c r="FT71" s="7">
        <f t="shared" si="519"/>
        <v>0</v>
      </c>
      <c r="FU71" s="7">
        <f t="shared" si="520"/>
        <v>0</v>
      </c>
      <c r="FV71" s="7">
        <f t="shared" si="521"/>
        <v>8.4858887238870354E-4</v>
      </c>
      <c r="FW71" s="7">
        <f t="shared" si="522"/>
        <v>8.1368622586360678E-4</v>
      </c>
      <c r="FX71" s="7">
        <f t="shared" si="523"/>
        <v>7.802191328486898E-4</v>
      </c>
      <c r="FY71" s="7">
        <f t="shared" si="524"/>
        <v>7.4812854871307794E-4</v>
      </c>
      <c r="FZ71" s="7">
        <f t="shared" si="525"/>
        <v>7.1735785734452107E-4</v>
      </c>
      <c r="GA71" s="7">
        <f t="shared" si="526"/>
        <v>6.8785277126388812E-4</v>
      </c>
      <c r="GB71" s="7">
        <f t="shared" si="527"/>
        <v>6.5956123584798027E-4</v>
      </c>
      <c r="GC71" s="7">
        <f t="shared" si="528"/>
        <v>6.324333374916689E-4</v>
      </c>
      <c r="GD71" s="7">
        <f t="shared" si="529"/>
        <v>6.0642121554735872E-4</v>
      </c>
      <c r="GE71" s="7">
        <f t="shared" si="530"/>
        <v>5.8147897788639823E-4</v>
      </c>
      <c r="GF71" s="7">
        <f t="shared" si="531"/>
        <v>5.575626199334422E-4</v>
      </c>
      <c r="GG71" s="7">
        <f t="shared" si="532"/>
        <v>5.3462994703099909E-4</v>
      </c>
      <c r="GH71" s="7">
        <f t="shared" si="533"/>
        <v>5.1264049999709329E-4</v>
      </c>
      <c r="GI71" s="7">
        <f t="shared" si="534"/>
        <v>4.9155548374478161E-4</v>
      </c>
      <c r="GJ71" s="7">
        <f t="shared" si="535"/>
        <v>4.7133769883755998E-4</v>
      </c>
      <c r="GK71" s="7">
        <f t="shared" si="536"/>
        <v>4.5195147585991085E-4</v>
      </c>
      <c r="GL71" s="7">
        <f t="shared" si="537"/>
        <v>4.333626124872042E-4</v>
      </c>
      <c r="GM71" s="7">
        <f t="shared" si="538"/>
        <v>4.1553831314392362E-4</v>
      </c>
      <c r="GN71" s="7">
        <f t="shared" si="539"/>
        <v>3.9844713114377386E-4</v>
      </c>
      <c r="GO71" s="7">
        <f t="shared" si="540"/>
        <v>3.8205891320956738E-4</v>
      </c>
      <c r="GP71" s="7">
        <f t="shared" si="541"/>
        <v>3.6634474627501851E-4</v>
      </c>
      <c r="GQ71" s="7">
        <f t="shared" si="542"/>
        <v>3.5127690647461149E-4</v>
      </c>
      <c r="GR71" s="7">
        <f t="shared" si="543"/>
        <v>3.3682881023149052E-4</v>
      </c>
      <c r="GS71" s="7">
        <f t="shared" si="544"/>
        <v>3.2297496735715956E-4</v>
      </c>
      <c r="GT71" s="7">
        <f t="shared" si="545"/>
        <v>3.0969093608016699E-4</v>
      </c>
      <c r="GU71" s="7">
        <f t="shared" si="546"/>
        <v>2.9695327992447572E-4</v>
      </c>
      <c r="GV71" s="7">
        <f t="shared" si="547"/>
        <v>2.847395263614625E-4</v>
      </c>
      <c r="GW71" s="7">
        <f t="shared" si="548"/>
        <v>2.7302812716252831E-4</v>
      </c>
      <c r="GX71" s="7">
        <f t="shared" si="549"/>
        <v>2.6179842038244884E-4</v>
      </c>
      <c r="GY71" s="7">
        <f t="shared" si="550"/>
        <v>2.5103059390634241E-4</v>
      </c>
      <c r="GZ71" s="7">
        <f t="shared" si="551"/>
        <v>2.407056504959563E-4</v>
      </c>
      <c r="HA71" s="7">
        <f t="shared" si="552"/>
        <v>2.3080537427361351E-4</v>
      </c>
      <c r="HB71" s="7">
        <f t="shared" si="553"/>
        <v>2.2131229858469013E-4</v>
      </c>
      <c r="HC71" s="7">
        <f t="shared" si="554"/>
        <v>2.1220967518189495E-4</v>
      </c>
      <c r="HD71" s="7">
        <f t="shared" si="555"/>
        <v>2.0348144467702124E-4</v>
      </c>
      <c r="HE71" s="7">
        <f t="shared" si="556"/>
        <v>1.9511220820802639E-4</v>
      </c>
      <c r="HF71" s="7">
        <f t="shared" si="557"/>
        <v>1.8708720027144407E-4</v>
      </c>
      <c r="HG71" s="7">
        <f t="shared" si="558"/>
        <v>1.7939226267220051E-4</v>
      </c>
      <c r="HH71" s="7">
        <f t="shared" si="559"/>
        <v>1.7201381954489394E-4</v>
      </c>
      <c r="HI71" s="7">
        <f t="shared" si="560"/>
        <v>1.6493885340244748E-4</v>
      </c>
      <c r="HJ71" s="7">
        <f t="shared" si="561"/>
        <v>1.5815488216988215E-4</v>
      </c>
      <c r="HK71" s="7">
        <f t="shared" si="562"/>
        <v>1.5164993716270143E-4</v>
      </c>
      <c r="HL71" s="7">
        <f t="shared" si="563"/>
        <v>1.4541254197103108E-4</v>
      </c>
      <c r="HM71" s="7">
        <f t="shared" si="564"/>
        <v>1.3943169221224971E-4</v>
      </c>
      <c r="HN71" s="7">
        <f t="shared" si="565"/>
        <v>1.3369683611641017E-4</v>
      </c>
      <c r="HO71" s="7">
        <f t="shared" si="566"/>
        <v>1.2819785591017762E-4</v>
      </c>
      <c r="HP71" s="7">
        <f t="shared" si="567"/>
        <v>1.2292504996645523E-4</v>
      </c>
      <c r="HQ71" s="7">
        <f t="shared" si="568"/>
        <v>1.1786911568819595E-4</v>
      </c>
      <c r="HR71" s="7">
        <f t="shared" si="569"/>
        <v>1.1302113309621435E-4</v>
      </c>
      <c r="HS71" s="7">
        <f t="shared" si="570"/>
        <v>1.0837254909201932E-4</v>
      </c>
      <c r="HT71" s="7">
        <f t="shared" si="571"/>
        <v>1.0391516236794667E-4</v>
      </c>
    </row>
    <row r="72" spans="1:228" x14ac:dyDescent="0.3">
      <c r="A72" s="7">
        <f t="shared" si="439"/>
        <v>50</v>
      </c>
      <c r="B72" s="188">
        <v>0</v>
      </c>
      <c r="C72" s="188">
        <f t="shared" si="422"/>
        <v>8.1398139928405902E-2</v>
      </c>
      <c r="D72" s="188">
        <f t="shared" si="423"/>
        <v>9.4013383338417186E-3</v>
      </c>
      <c r="E72" s="188">
        <f t="shared" si="424"/>
        <v>6.4564005847275504E-3</v>
      </c>
      <c r="F72" s="188">
        <f t="shared" si="425"/>
        <v>9.3133280147632488E-2</v>
      </c>
      <c r="G72" s="188">
        <f t="shared" si="426"/>
        <v>2.448764004436892E-2</v>
      </c>
      <c r="H72" s="188">
        <f t="shared" si="427"/>
        <v>1.6554873294173205E-4</v>
      </c>
      <c r="I72" s="188">
        <f t="shared" si="428"/>
        <v>0</v>
      </c>
      <c r="J72" s="188">
        <f t="shared" si="429"/>
        <v>8.4666618316029535E-3</v>
      </c>
      <c r="K72" s="188">
        <f t="shared" si="430"/>
        <v>1.4724629272352963E-3</v>
      </c>
      <c r="L72" s="188">
        <f t="shared" si="431"/>
        <v>5.7942056529606224E-3</v>
      </c>
      <c r="M72" s="188">
        <f t="shared" si="432"/>
        <v>1.1390413143309355E-4</v>
      </c>
      <c r="N72" s="188">
        <f t="shared" si="433"/>
        <v>7.0240881050407679E-4</v>
      </c>
      <c r="O72" s="188">
        <f t="shared" si="434"/>
        <v>3.7968043811031178E-5</v>
      </c>
      <c r="P72" s="188">
        <f t="shared" si="435"/>
        <v>2.085914035065824E-2</v>
      </c>
      <c r="Q72" s="188">
        <f t="shared" si="436"/>
        <v>8.193574551621547E-7</v>
      </c>
      <c r="R72" s="188">
        <f t="shared" si="307"/>
        <v>0.25248991887757877</v>
      </c>
      <c r="S72" s="188">
        <f t="shared" si="470"/>
        <v>2.524899188775788E-2</v>
      </c>
      <c r="T72" s="188">
        <f t="shared" si="572"/>
        <v>2.524899188775788E-2</v>
      </c>
      <c r="U72" s="188">
        <f t="shared" si="573"/>
        <v>0.20199193510206304</v>
      </c>
      <c r="V72" s="188">
        <f t="shared" si="437"/>
        <v>5.6489267477827315E-2</v>
      </c>
      <c r="W72" s="188">
        <f t="shared" si="438"/>
        <v>3.1284128759689812E-2</v>
      </c>
      <c r="Y72" s="7">
        <f t="shared" ref="Y72:AH81" si="584">IF(Y$20&gt;$A72,$U72*($E$8*(1-$E$9))*((EXP(-$E$10*(Y$20-$A72-1))-EXP(-$E$10*(Y$20-$A72)))),0)</f>
        <v>0</v>
      </c>
      <c r="Z72" s="7">
        <f t="shared" si="584"/>
        <v>0</v>
      </c>
      <c r="AA72" s="7">
        <f t="shared" si="584"/>
        <v>0</v>
      </c>
      <c r="AB72" s="7">
        <f t="shared" si="584"/>
        <v>0</v>
      </c>
      <c r="AC72" s="7">
        <f t="shared" si="584"/>
        <v>0</v>
      </c>
      <c r="AD72" s="7">
        <f t="shared" si="584"/>
        <v>0</v>
      </c>
      <c r="AE72" s="7">
        <f t="shared" si="584"/>
        <v>0</v>
      </c>
      <c r="AF72" s="7">
        <f t="shared" si="584"/>
        <v>0</v>
      </c>
      <c r="AG72" s="7">
        <f t="shared" si="584"/>
        <v>0</v>
      </c>
      <c r="AH72" s="7">
        <f t="shared" si="584"/>
        <v>0</v>
      </c>
      <c r="AI72" s="7">
        <f t="shared" ref="AI72:AR81" si="585">IF(AI$20&gt;$A72,$U72*($E$8*(1-$E$9))*((EXP(-$E$10*(AI$20-$A72-1))-EXP(-$E$10*(AI$20-$A72)))),0)</f>
        <v>0</v>
      </c>
      <c r="AJ72" s="7">
        <f t="shared" si="585"/>
        <v>0</v>
      </c>
      <c r="AK72" s="7">
        <f t="shared" si="585"/>
        <v>0</v>
      </c>
      <c r="AL72" s="7">
        <f t="shared" si="585"/>
        <v>0</v>
      </c>
      <c r="AM72" s="7">
        <f t="shared" si="585"/>
        <v>0</v>
      </c>
      <c r="AN72" s="7">
        <f t="shared" si="585"/>
        <v>0</v>
      </c>
      <c r="AO72" s="7">
        <f t="shared" si="585"/>
        <v>0</v>
      </c>
      <c r="AP72" s="7">
        <f t="shared" si="585"/>
        <v>0</v>
      </c>
      <c r="AQ72" s="7">
        <f t="shared" si="585"/>
        <v>0</v>
      </c>
      <c r="AR72" s="7">
        <f t="shared" si="585"/>
        <v>0</v>
      </c>
      <c r="AS72" s="7">
        <f t="shared" ref="AS72:BB81" si="586">IF(AS$20&gt;$A72,$U72*($E$8*(1-$E$9))*((EXP(-$E$10*(AS$20-$A72-1))-EXP(-$E$10*(AS$20-$A72)))),0)</f>
        <v>0</v>
      </c>
      <c r="AT72" s="7">
        <f t="shared" si="586"/>
        <v>0</v>
      </c>
      <c r="AU72" s="7">
        <f t="shared" si="586"/>
        <v>0</v>
      </c>
      <c r="AV72" s="7">
        <f t="shared" si="586"/>
        <v>0</v>
      </c>
      <c r="AW72" s="7">
        <f t="shared" si="586"/>
        <v>0</v>
      </c>
      <c r="AX72" s="7">
        <f t="shared" si="586"/>
        <v>0</v>
      </c>
      <c r="AY72" s="7">
        <f t="shared" si="586"/>
        <v>0</v>
      </c>
      <c r="AZ72" s="7">
        <f t="shared" si="586"/>
        <v>0</v>
      </c>
      <c r="BA72" s="7">
        <f t="shared" si="586"/>
        <v>0</v>
      </c>
      <c r="BB72" s="7">
        <f t="shared" si="586"/>
        <v>0</v>
      </c>
      <c r="BC72" s="7">
        <f t="shared" ref="BC72:BL81" si="587">IF(BC$20&gt;$A72,$U72*($E$8*(1-$E$9))*((EXP(-$E$10*(BC$20-$A72-1))-EXP(-$E$10*(BC$20-$A72)))),0)</f>
        <v>0</v>
      </c>
      <c r="BD72" s="7">
        <f t="shared" si="587"/>
        <v>0</v>
      </c>
      <c r="BE72" s="7">
        <f t="shared" si="587"/>
        <v>0</v>
      </c>
      <c r="BF72" s="7">
        <f t="shared" si="587"/>
        <v>0</v>
      </c>
      <c r="BG72" s="7">
        <f t="shared" si="587"/>
        <v>0</v>
      </c>
      <c r="BH72" s="7">
        <f t="shared" si="587"/>
        <v>0</v>
      </c>
      <c r="BI72" s="7">
        <f t="shared" si="587"/>
        <v>0</v>
      </c>
      <c r="BJ72" s="7">
        <f t="shared" si="587"/>
        <v>0</v>
      </c>
      <c r="BK72" s="7">
        <f t="shared" si="587"/>
        <v>0</v>
      </c>
      <c r="BL72" s="7">
        <f t="shared" si="587"/>
        <v>0</v>
      </c>
      <c r="BM72" s="7">
        <f t="shared" ref="BM72:BV81" si="588">IF(BM$20&gt;$A72,$U72*($E$8*(1-$E$9))*((EXP(-$E$10*(BM$20-$A72-1))-EXP(-$E$10*(BM$20-$A72)))),0)</f>
        <v>0</v>
      </c>
      <c r="BN72" s="7">
        <f t="shared" si="588"/>
        <v>0</v>
      </c>
      <c r="BO72" s="7">
        <f t="shared" si="588"/>
        <v>0</v>
      </c>
      <c r="BP72" s="7">
        <f t="shared" si="588"/>
        <v>0</v>
      </c>
      <c r="BQ72" s="7">
        <f t="shared" si="588"/>
        <v>0</v>
      </c>
      <c r="BR72" s="7">
        <f t="shared" si="588"/>
        <v>0</v>
      </c>
      <c r="BS72" s="7">
        <f t="shared" si="588"/>
        <v>0</v>
      </c>
      <c r="BT72" s="7">
        <f t="shared" si="588"/>
        <v>0</v>
      </c>
      <c r="BU72" s="7">
        <f t="shared" si="588"/>
        <v>0</v>
      </c>
      <c r="BV72" s="7">
        <f t="shared" si="588"/>
        <v>0</v>
      </c>
      <c r="BW72" s="7">
        <f t="shared" ref="BW72:CF81" si="589">IF(BW$20&gt;$A72,$U72*($E$8*(1-$E$9))*((EXP(-$E$10*(BW$20-$A72-1))-EXP(-$E$10*(BW$20-$A72)))),0)</f>
        <v>0</v>
      </c>
      <c r="BX72" s="7">
        <f t="shared" si="589"/>
        <v>8.6393699201303459E-4</v>
      </c>
      <c r="BY72" s="7">
        <f t="shared" si="589"/>
        <v>8.4682989339180249E-4</v>
      </c>
      <c r="BZ72" s="7">
        <f t="shared" si="589"/>
        <v>8.3006153801914475E-4</v>
      </c>
      <c r="CA72" s="7">
        <f t="shared" si="589"/>
        <v>8.1362521832933389E-4</v>
      </c>
      <c r="CB72" s="7">
        <f t="shared" si="589"/>
        <v>7.9751435957533189E-4</v>
      </c>
      <c r="CC72" s="7">
        <f t="shared" si="589"/>
        <v>7.8172251719882489E-4</v>
      </c>
      <c r="CD72" s="7">
        <f t="shared" si="589"/>
        <v>7.6624337425230298E-4</v>
      </c>
      <c r="CE72" s="7">
        <f t="shared" si="589"/>
        <v>7.5107073887220328E-4</v>
      </c>
      <c r="CF72" s="7">
        <f t="shared" si="589"/>
        <v>7.3619854180205816E-4</v>
      </c>
      <c r="CG72" s="7">
        <f t="shared" ref="CG72:CP81" si="590">IF(CG$20&gt;$A72,$U72*($E$8*(1-$E$9))*((EXP(-$E$10*(CG$20-$A72-1))-EXP(-$E$10*(CG$20-$A72)))),0)</f>
        <v>7.2162083396474478E-4</v>
      </c>
      <c r="CH72" s="7">
        <f t="shared" si="590"/>
        <v>7.0733178408275441E-4</v>
      </c>
      <c r="CI72" s="7">
        <f t="shared" si="590"/>
        <v>6.9332567634561597E-4</v>
      </c>
      <c r="CJ72" s="7">
        <f t="shared" si="590"/>
        <v>6.7959690812348763E-4</v>
      </c>
      <c r="CK72" s="7">
        <f t="shared" si="590"/>
        <v>6.6613998772601052E-4</v>
      </c>
      <c r="CL72" s="7">
        <f t="shared" si="590"/>
        <v>6.5294953220561421E-4</v>
      </c>
      <c r="CM72" s="7">
        <f t="shared" si="590"/>
        <v>6.4002026520420998E-4</v>
      </c>
      <c r="CN72" s="7">
        <f t="shared" si="590"/>
        <v>6.2734701484260782E-4</v>
      </c>
      <c r="CO72" s="7">
        <f t="shared" si="590"/>
        <v>6.149247116516728E-4</v>
      </c>
      <c r="CP72" s="7">
        <f t="shared" si="590"/>
        <v>6.0274838654451011E-4</v>
      </c>
      <c r="CQ72" s="7">
        <f t="shared" ref="CQ72:CZ81" si="591">IF(CQ$20&gt;$A72,$U72*($E$8*(1-$E$9))*((EXP(-$E$10*(CQ$20-$A72-1))-EXP(-$E$10*(CQ$20-$A72)))),0)</f>
        <v>5.9081316882871385E-4</v>
      </c>
      <c r="CR72" s="7">
        <f t="shared" si="591"/>
        <v>5.7911428425807025E-4</v>
      </c>
      <c r="CS72" s="7">
        <f t="shared" si="591"/>
        <v>5.6764705312274547E-4</v>
      </c>
      <c r="CT72" s="7">
        <f t="shared" si="591"/>
        <v>5.5640688837741087E-4</v>
      </c>
      <c r="CU72" s="7">
        <f t="shared" si="591"/>
        <v>5.4538929380627496E-4</v>
      </c>
      <c r="CV72" s="7">
        <f t="shared" si="591"/>
        <v>5.3458986222461834E-4</v>
      </c>
      <c r="CW72" s="7">
        <f t="shared" si="591"/>
        <v>5.2400427371581087E-4</v>
      </c>
      <c r="CX72" s="7">
        <f t="shared" si="591"/>
        <v>5.136282939033123E-4</v>
      </c>
      <c r="CY72" s="7">
        <f t="shared" si="591"/>
        <v>5.0345777225683575E-4</v>
      </c>
      <c r="CZ72" s="7">
        <f t="shared" si="591"/>
        <v>4.9348864043212426E-4</v>
      </c>
      <c r="DA72" s="7">
        <f t="shared" ref="DA72:DJ81" si="592">IF(DA$20&gt;$A72,$U72*($E$8*(1-$E$9))*((EXP(-$E$10*(DA$20-$A72-1))-EXP(-$E$10*(DA$20-$A72)))),0)</f>
        <v>4.8371691064352584E-4</v>
      </c>
      <c r="DB72" s="7">
        <f t="shared" si="592"/>
        <v>4.7413867406882309E-4</v>
      </c>
      <c r="DC72" s="7">
        <f t="shared" si="592"/>
        <v>4.6475009928568519E-4</v>
      </c>
      <c r="DD72" s="7">
        <f t="shared" si="592"/>
        <v>4.555474307390139E-4</v>
      </c>
      <c r="DE72" s="7">
        <f t="shared" si="592"/>
        <v>4.4652698723868039E-4</v>
      </c>
      <c r="DF72" s="7">
        <f t="shared" si="592"/>
        <v>4.3768516048701603E-4</v>
      </c>
      <c r="DG72" s="7">
        <f t="shared" si="592"/>
        <v>4.2901841363542504E-4</v>
      </c>
      <c r="DH72" s="7">
        <f t="shared" si="592"/>
        <v>4.2052327986961713E-4</v>
      </c>
      <c r="DI72" s="7">
        <f t="shared" si="592"/>
        <v>4.1219636102280218E-4</v>
      </c>
      <c r="DJ72" s="7">
        <f t="shared" si="592"/>
        <v>4.0403432621642475E-4</v>
      </c>
      <c r="DK72" s="7">
        <f t="shared" ref="DK72:DU81" si="593">IF(DK$20&gt;$A72,$U72*($E$8*(1-$E$9))*((EXP(-$E$10*(DK$20-$A72-1))-EXP(-$E$10*(DK$20-$A72)))),0)</f>
        <v>3.960339105277269E-4</v>
      </c>
      <c r="DL72" s="7">
        <f t="shared" si="593"/>
        <v>3.881919136837636E-4</v>
      </c>
      <c r="DM72" s="7">
        <f t="shared" si="593"/>
        <v>3.8050519878123394E-4</v>
      </c>
      <c r="DN72" s="7">
        <f t="shared" si="593"/>
        <v>3.7297069103169218E-4</v>
      </c>
      <c r="DO72" s="7">
        <f t="shared" si="593"/>
        <v>3.6558537653156686E-4</v>
      </c>
      <c r="DP72" s="7">
        <f t="shared" si="593"/>
        <v>3.5834630105659328E-4</v>
      </c>
      <c r="DQ72" s="7">
        <f t="shared" si="593"/>
        <v>3.5125056888005678E-4</v>
      </c>
      <c r="DR72" s="7">
        <f t="shared" si="593"/>
        <v>3.442953416144726E-4</v>
      </c>
      <c r="DS72" s="7">
        <f t="shared" si="593"/>
        <v>3.3747783707620011E-4</v>
      </c>
      <c r="DT72" s="7">
        <f t="shared" si="593"/>
        <v>3.3079532817252761E-4</v>
      </c>
      <c r="DU72" s="7">
        <f t="shared" si="593"/>
        <v>3.2424514181078487E-4</v>
      </c>
      <c r="DX72" s="7">
        <f t="shared" si="471"/>
        <v>0</v>
      </c>
      <c r="DY72" s="7">
        <f t="shared" si="472"/>
        <v>0</v>
      </c>
      <c r="DZ72" s="7">
        <f t="shared" si="473"/>
        <v>0</v>
      </c>
      <c r="EA72" s="7">
        <f t="shared" si="474"/>
        <v>0</v>
      </c>
      <c r="EB72" s="7">
        <f t="shared" si="475"/>
        <v>0</v>
      </c>
      <c r="EC72" s="7">
        <f t="shared" si="476"/>
        <v>0</v>
      </c>
      <c r="ED72" s="7">
        <f t="shared" si="477"/>
        <v>0</v>
      </c>
      <c r="EE72" s="7">
        <f t="shared" si="478"/>
        <v>0</v>
      </c>
      <c r="EF72" s="7">
        <f t="shared" si="479"/>
        <v>0</v>
      </c>
      <c r="EG72" s="7">
        <f t="shared" si="480"/>
        <v>0</v>
      </c>
      <c r="EH72" s="7">
        <f t="shared" si="481"/>
        <v>0</v>
      </c>
      <c r="EI72" s="7">
        <f t="shared" si="482"/>
        <v>0</v>
      </c>
      <c r="EJ72" s="7">
        <f t="shared" si="483"/>
        <v>0</v>
      </c>
      <c r="EK72" s="7">
        <f t="shared" si="484"/>
        <v>0</v>
      </c>
      <c r="EL72" s="7">
        <f t="shared" si="485"/>
        <v>0</v>
      </c>
      <c r="EM72" s="7">
        <f t="shared" si="486"/>
        <v>0</v>
      </c>
      <c r="EN72" s="7">
        <f t="shared" si="487"/>
        <v>0</v>
      </c>
      <c r="EO72" s="7">
        <f t="shared" si="488"/>
        <v>0</v>
      </c>
      <c r="EP72" s="7">
        <f t="shared" si="489"/>
        <v>0</v>
      </c>
      <c r="EQ72" s="7">
        <f t="shared" si="490"/>
        <v>0</v>
      </c>
      <c r="ER72" s="7">
        <f t="shared" si="491"/>
        <v>0</v>
      </c>
      <c r="ES72" s="7">
        <f t="shared" si="492"/>
        <v>0</v>
      </c>
      <c r="ET72" s="7">
        <f t="shared" si="493"/>
        <v>0</v>
      </c>
      <c r="EU72" s="7">
        <f t="shared" si="494"/>
        <v>0</v>
      </c>
      <c r="EV72" s="7">
        <f t="shared" si="495"/>
        <v>0</v>
      </c>
      <c r="EW72" s="7">
        <f t="shared" si="496"/>
        <v>0</v>
      </c>
      <c r="EX72" s="7">
        <f t="shared" si="497"/>
        <v>0</v>
      </c>
      <c r="EY72" s="7">
        <f t="shared" si="498"/>
        <v>0</v>
      </c>
      <c r="EZ72" s="7">
        <f t="shared" si="499"/>
        <v>0</v>
      </c>
      <c r="FA72" s="7">
        <f t="shared" si="500"/>
        <v>0</v>
      </c>
      <c r="FB72" s="7">
        <f t="shared" si="501"/>
        <v>0</v>
      </c>
      <c r="FC72" s="7">
        <f t="shared" si="502"/>
        <v>0</v>
      </c>
      <c r="FD72" s="7">
        <f t="shared" si="503"/>
        <v>0</v>
      </c>
      <c r="FE72" s="7">
        <f t="shared" si="504"/>
        <v>0</v>
      </c>
      <c r="FF72" s="7">
        <f t="shared" si="505"/>
        <v>0</v>
      </c>
      <c r="FG72" s="7">
        <f t="shared" si="506"/>
        <v>0</v>
      </c>
      <c r="FH72" s="7">
        <f t="shared" si="507"/>
        <v>0</v>
      </c>
      <c r="FI72" s="7">
        <f t="shared" si="508"/>
        <v>0</v>
      </c>
      <c r="FJ72" s="7">
        <f t="shared" si="509"/>
        <v>0</v>
      </c>
      <c r="FK72" s="7">
        <f t="shared" si="510"/>
        <v>0</v>
      </c>
      <c r="FL72" s="7">
        <f t="shared" si="511"/>
        <v>0</v>
      </c>
      <c r="FM72" s="7">
        <f t="shared" si="512"/>
        <v>0</v>
      </c>
      <c r="FN72" s="7">
        <f t="shared" si="513"/>
        <v>0</v>
      </c>
      <c r="FO72" s="7">
        <f t="shared" si="514"/>
        <v>0</v>
      </c>
      <c r="FP72" s="7">
        <f t="shared" si="515"/>
        <v>0</v>
      </c>
      <c r="FQ72" s="7">
        <f t="shared" si="516"/>
        <v>0</v>
      </c>
      <c r="FR72" s="7">
        <f t="shared" si="517"/>
        <v>0</v>
      </c>
      <c r="FS72" s="7">
        <f t="shared" si="518"/>
        <v>0</v>
      </c>
      <c r="FT72" s="7">
        <f t="shared" si="519"/>
        <v>0</v>
      </c>
      <c r="FU72" s="7">
        <f t="shared" si="520"/>
        <v>0</v>
      </c>
      <c r="FV72" s="7">
        <f t="shared" si="521"/>
        <v>0</v>
      </c>
      <c r="FW72" s="7">
        <f t="shared" si="522"/>
        <v>8.3079726133363191E-4</v>
      </c>
      <c r="FX72" s="7">
        <f t="shared" si="523"/>
        <v>7.9662638767519927E-4</v>
      </c>
      <c r="FY72" s="7">
        <f t="shared" si="524"/>
        <v>7.6386096954836932E-4</v>
      </c>
      <c r="FZ72" s="7">
        <f t="shared" si="525"/>
        <v>7.3244320025873087E-4</v>
      </c>
      <c r="GA72" s="7">
        <f t="shared" si="526"/>
        <v>7.0231765071389817E-4</v>
      </c>
      <c r="GB72" s="7">
        <f t="shared" si="527"/>
        <v>6.7343117163221804E-4</v>
      </c>
      <c r="GC72" s="7">
        <f t="shared" si="528"/>
        <v>6.4573279977365658E-4</v>
      </c>
      <c r="GD72" s="7">
        <f t="shared" si="529"/>
        <v>6.1917366802742145E-4</v>
      </c>
      <c r="GE72" s="7">
        <f t="shared" si="530"/>
        <v>5.9370691919771214E-4</v>
      </c>
      <c r="GF72" s="7">
        <f t="shared" si="531"/>
        <v>5.6928762333547907E-4</v>
      </c>
      <c r="GG72" s="7">
        <f t="shared" si="532"/>
        <v>5.4587269847032095E-4</v>
      </c>
      <c r="GH72" s="7">
        <f t="shared" si="533"/>
        <v>5.2342083460274642E-4</v>
      </c>
      <c r="GI72" s="7">
        <f t="shared" si="534"/>
        <v>5.0189242082260234E-4</v>
      </c>
      <c r="GJ72" s="7">
        <f t="shared" si="535"/>
        <v>4.812494754251618E-4</v>
      </c>
      <c r="GK72" s="7">
        <f t="shared" si="536"/>
        <v>4.61455578901548E-4</v>
      </c>
      <c r="GL72" s="7">
        <f t="shared" si="537"/>
        <v>4.4247580968527603E-4</v>
      </c>
      <c r="GM72" s="7">
        <f t="shared" si="538"/>
        <v>4.24276682541554E-4</v>
      </c>
      <c r="GN72" s="7">
        <f t="shared" si="539"/>
        <v>4.0682608949064102E-4</v>
      </c>
      <c r="GO72" s="7">
        <f t="shared" si="540"/>
        <v>3.9009324316105238E-4</v>
      </c>
      <c r="GP72" s="7">
        <f t="shared" si="541"/>
        <v>3.7404862247264811E-4</v>
      </c>
      <c r="GQ72" s="7">
        <f t="shared" si="542"/>
        <v>3.5866392055378696E-4</v>
      </c>
      <c r="GR72" s="7">
        <f t="shared" si="543"/>
        <v>3.4391199480067865E-4</v>
      </c>
      <c r="GS72" s="7">
        <f t="shared" si="544"/>
        <v>3.2976681899077082E-4</v>
      </c>
      <c r="GT72" s="7">
        <f t="shared" si="545"/>
        <v>3.1620343736576593E-4</v>
      </c>
      <c r="GU72" s="7">
        <f t="shared" si="546"/>
        <v>3.031979206031793E-4</v>
      </c>
      <c r="GV72" s="7">
        <f t="shared" si="547"/>
        <v>2.9072732359880277E-4</v>
      </c>
      <c r="GW72" s="7">
        <f t="shared" si="548"/>
        <v>2.787696449856106E-4</v>
      </c>
      <c r="GX72" s="7">
        <f t="shared" si="549"/>
        <v>2.6730378831762151E-4</v>
      </c>
      <c r="GY72" s="7">
        <f t="shared" si="550"/>
        <v>2.5630952485031049E-4</v>
      </c>
      <c r="GZ72" s="7">
        <f t="shared" si="551"/>
        <v>2.4576745785185558E-4</v>
      </c>
      <c r="HA72" s="7">
        <f t="shared" si="552"/>
        <v>2.3565898838226739E-4</v>
      </c>
      <c r="HB72" s="7">
        <f t="shared" si="553"/>
        <v>2.2596628248003716E-4</v>
      </c>
      <c r="HC72" s="7">
        <f t="shared" si="554"/>
        <v>2.1667223969841349E-4</v>
      </c>
      <c r="HD72" s="7">
        <f t="shared" si="555"/>
        <v>2.0776046293576744E-4</v>
      </c>
      <c r="HE72" s="7">
        <f t="shared" si="556"/>
        <v>1.9921522950685654E-4</v>
      </c>
      <c r="HF72" s="7">
        <f t="shared" si="557"/>
        <v>1.910214634039356E-4</v>
      </c>
      <c r="HG72" s="7">
        <f t="shared" si="558"/>
        <v>1.8316470869876746E-4</v>
      </c>
      <c r="HH72" s="7">
        <f t="shared" si="559"/>
        <v>1.7563110403861067E-4</v>
      </c>
      <c r="HI72" s="7">
        <f t="shared" si="560"/>
        <v>1.6840735819120535E-4</v>
      </c>
      <c r="HJ72" s="7">
        <f t="shared" si="561"/>
        <v>1.6148072659559294E-4</v>
      </c>
      <c r="HK72" s="7">
        <f t="shared" si="562"/>
        <v>1.5483898887740173E-4</v>
      </c>
      <c r="HL72" s="7">
        <f t="shared" si="563"/>
        <v>1.4847042728893895E-4</v>
      </c>
      <c r="HM72" s="7">
        <f t="shared" si="564"/>
        <v>1.423638060360484E-4</v>
      </c>
      <c r="HN72" s="7">
        <f t="shared" si="565"/>
        <v>1.365083514552494E-4</v>
      </c>
      <c r="HO72" s="7">
        <f t="shared" si="566"/>
        <v>1.3089373300620671E-4</v>
      </c>
      <c r="HP72" s="7">
        <f t="shared" si="567"/>
        <v>1.2551004504597477E-4</v>
      </c>
      <c r="HQ72" s="7">
        <f t="shared" si="568"/>
        <v>1.203477893528767E-4</v>
      </c>
      <c r="HR72" s="7">
        <f t="shared" si="569"/>
        <v>1.1539785836917582E-4</v>
      </c>
      <c r="HS72" s="7">
        <f t="shared" si="570"/>
        <v>1.1065151913298734E-4</v>
      </c>
      <c r="HT72" s="7">
        <f t="shared" si="571"/>
        <v>1.0610039787105837E-4</v>
      </c>
    </row>
    <row r="73" spans="1:228" x14ac:dyDescent="0.3">
      <c r="A73" s="7">
        <f t="shared" si="439"/>
        <v>51</v>
      </c>
      <c r="B73" s="188">
        <v>0</v>
      </c>
      <c r="C73" s="188">
        <f t="shared" si="422"/>
        <v>8.0835881905435045E-2</v>
      </c>
      <c r="D73" s="188">
        <f t="shared" si="423"/>
        <v>9.308704708013987E-3</v>
      </c>
      <c r="E73" s="188">
        <f t="shared" si="424"/>
        <v>6.0940306643073273E-3</v>
      </c>
      <c r="F73" s="188">
        <f t="shared" si="425"/>
        <v>9.100611308923863E-2</v>
      </c>
      <c r="G73" s="188">
        <f t="shared" si="426"/>
        <v>2.4235609582494304E-2</v>
      </c>
      <c r="H73" s="188">
        <f t="shared" si="427"/>
        <v>1.5625719652070071E-4</v>
      </c>
      <c r="I73" s="188">
        <f t="shared" si="428"/>
        <v>0</v>
      </c>
      <c r="J73" s="188">
        <f t="shared" si="429"/>
        <v>8.2732830081126037E-3</v>
      </c>
      <c r="K73" s="188">
        <f t="shared" si="430"/>
        <v>1.4388318274978441E-3</v>
      </c>
      <c r="L73" s="188">
        <f t="shared" si="431"/>
        <v>5.4690018782245246E-3</v>
      </c>
      <c r="M73" s="188">
        <f t="shared" si="432"/>
        <v>1.0147704468463021E-4</v>
      </c>
      <c r="N73" s="188">
        <f t="shared" si="433"/>
        <v>6.2577510888855298E-4</v>
      </c>
      <c r="O73" s="188">
        <f t="shared" si="434"/>
        <v>3.3825681561543405E-5</v>
      </c>
      <c r="P73" s="188">
        <f t="shared" si="435"/>
        <v>1.9688406761608289E-2</v>
      </c>
      <c r="Q73" s="188">
        <f t="shared" si="436"/>
        <v>6.2761402797041641E-7</v>
      </c>
      <c r="R73" s="188">
        <f t="shared" si="307"/>
        <v>0.24726782607061598</v>
      </c>
      <c r="S73" s="188">
        <f t="shared" si="470"/>
        <v>2.4726782607061598E-2</v>
      </c>
      <c r="T73" s="188">
        <f t="shared" si="572"/>
        <v>2.4726782607061598E-2</v>
      </c>
      <c r="U73" s="188">
        <f t="shared" si="573"/>
        <v>0.19781426085649279</v>
      </c>
      <c r="V73" s="188">
        <f t="shared" si="437"/>
        <v>5.6234642029849798E-2</v>
      </c>
      <c r="W73" s="188">
        <f t="shared" si="438"/>
        <v>3.0828202940538754E-2</v>
      </c>
      <c r="Y73" s="7">
        <f t="shared" si="584"/>
        <v>0</v>
      </c>
      <c r="Z73" s="7">
        <f t="shared" si="584"/>
        <v>0</v>
      </c>
      <c r="AA73" s="7">
        <f t="shared" si="584"/>
        <v>0</v>
      </c>
      <c r="AB73" s="7">
        <f t="shared" si="584"/>
        <v>0</v>
      </c>
      <c r="AC73" s="7">
        <f t="shared" si="584"/>
        <v>0</v>
      </c>
      <c r="AD73" s="7">
        <f t="shared" si="584"/>
        <v>0</v>
      </c>
      <c r="AE73" s="7">
        <f t="shared" si="584"/>
        <v>0</v>
      </c>
      <c r="AF73" s="7">
        <f t="shared" si="584"/>
        <v>0</v>
      </c>
      <c r="AG73" s="7">
        <f t="shared" si="584"/>
        <v>0</v>
      </c>
      <c r="AH73" s="7">
        <f t="shared" si="584"/>
        <v>0</v>
      </c>
      <c r="AI73" s="7">
        <f t="shared" si="585"/>
        <v>0</v>
      </c>
      <c r="AJ73" s="7">
        <f t="shared" si="585"/>
        <v>0</v>
      </c>
      <c r="AK73" s="7">
        <f t="shared" si="585"/>
        <v>0</v>
      </c>
      <c r="AL73" s="7">
        <f t="shared" si="585"/>
        <v>0</v>
      </c>
      <c r="AM73" s="7">
        <f t="shared" si="585"/>
        <v>0</v>
      </c>
      <c r="AN73" s="7">
        <f t="shared" si="585"/>
        <v>0</v>
      </c>
      <c r="AO73" s="7">
        <f t="shared" si="585"/>
        <v>0</v>
      </c>
      <c r="AP73" s="7">
        <f t="shared" si="585"/>
        <v>0</v>
      </c>
      <c r="AQ73" s="7">
        <f t="shared" si="585"/>
        <v>0</v>
      </c>
      <c r="AR73" s="7">
        <f t="shared" si="585"/>
        <v>0</v>
      </c>
      <c r="AS73" s="7">
        <f t="shared" si="586"/>
        <v>0</v>
      </c>
      <c r="AT73" s="7">
        <f t="shared" si="586"/>
        <v>0</v>
      </c>
      <c r="AU73" s="7">
        <f t="shared" si="586"/>
        <v>0</v>
      </c>
      <c r="AV73" s="7">
        <f t="shared" si="586"/>
        <v>0</v>
      </c>
      <c r="AW73" s="7">
        <f t="shared" si="586"/>
        <v>0</v>
      </c>
      <c r="AX73" s="7">
        <f t="shared" si="586"/>
        <v>0</v>
      </c>
      <c r="AY73" s="7">
        <f t="shared" si="586"/>
        <v>0</v>
      </c>
      <c r="AZ73" s="7">
        <f t="shared" si="586"/>
        <v>0</v>
      </c>
      <c r="BA73" s="7">
        <f t="shared" si="586"/>
        <v>0</v>
      </c>
      <c r="BB73" s="7">
        <f t="shared" si="586"/>
        <v>0</v>
      </c>
      <c r="BC73" s="7">
        <f t="shared" si="587"/>
        <v>0</v>
      </c>
      <c r="BD73" s="7">
        <f t="shared" si="587"/>
        <v>0</v>
      </c>
      <c r="BE73" s="7">
        <f t="shared" si="587"/>
        <v>0</v>
      </c>
      <c r="BF73" s="7">
        <f t="shared" si="587"/>
        <v>0</v>
      </c>
      <c r="BG73" s="7">
        <f t="shared" si="587"/>
        <v>0</v>
      </c>
      <c r="BH73" s="7">
        <f t="shared" si="587"/>
        <v>0</v>
      </c>
      <c r="BI73" s="7">
        <f t="shared" si="587"/>
        <v>0</v>
      </c>
      <c r="BJ73" s="7">
        <f t="shared" si="587"/>
        <v>0</v>
      </c>
      <c r="BK73" s="7">
        <f t="shared" si="587"/>
        <v>0</v>
      </c>
      <c r="BL73" s="7">
        <f t="shared" si="587"/>
        <v>0</v>
      </c>
      <c r="BM73" s="7">
        <f t="shared" si="588"/>
        <v>0</v>
      </c>
      <c r="BN73" s="7">
        <f t="shared" si="588"/>
        <v>0</v>
      </c>
      <c r="BO73" s="7">
        <f t="shared" si="588"/>
        <v>0</v>
      </c>
      <c r="BP73" s="7">
        <f t="shared" si="588"/>
        <v>0</v>
      </c>
      <c r="BQ73" s="7">
        <f t="shared" si="588"/>
        <v>0</v>
      </c>
      <c r="BR73" s="7">
        <f t="shared" si="588"/>
        <v>0</v>
      </c>
      <c r="BS73" s="7">
        <f t="shared" si="588"/>
        <v>0</v>
      </c>
      <c r="BT73" s="7">
        <f t="shared" si="588"/>
        <v>0</v>
      </c>
      <c r="BU73" s="7">
        <f t="shared" si="588"/>
        <v>0</v>
      </c>
      <c r="BV73" s="7">
        <f t="shared" si="588"/>
        <v>0</v>
      </c>
      <c r="BW73" s="7">
        <f t="shared" si="589"/>
        <v>0</v>
      </c>
      <c r="BX73" s="7">
        <f t="shared" si="589"/>
        <v>0</v>
      </c>
      <c r="BY73" s="7">
        <f t="shared" si="589"/>
        <v>8.4606871762126434E-4</v>
      </c>
      <c r="BZ73" s="7">
        <f t="shared" si="589"/>
        <v>8.2931543453870836E-4</v>
      </c>
      <c r="CA73" s="7">
        <f t="shared" si="589"/>
        <v>8.128938886876561E-4</v>
      </c>
      <c r="CB73" s="7">
        <f t="shared" si="589"/>
        <v>7.9679751123081313E-4</v>
      </c>
      <c r="CC73" s="7">
        <f t="shared" si="589"/>
        <v>7.8101986340256709E-4</v>
      </c>
      <c r="CD73" s="7">
        <f t="shared" si="589"/>
        <v>7.6555463393341747E-4</v>
      </c>
      <c r="CE73" s="7">
        <f t="shared" si="589"/>
        <v>7.5039563652537218E-4</v>
      </c>
      <c r="CF73" s="7">
        <f t="shared" si="589"/>
        <v>7.3553680737735232E-4</v>
      </c>
      <c r="CG73" s="7">
        <f t="shared" si="590"/>
        <v>7.2097220275956712E-4</v>
      </c>
      <c r="CH73" s="7">
        <f t="shared" si="590"/>
        <v>7.0669599663597624E-4</v>
      </c>
      <c r="CI73" s="7">
        <f t="shared" si="590"/>
        <v>6.9270247833377646E-4</v>
      </c>
      <c r="CJ73" s="7">
        <f t="shared" si="590"/>
        <v>6.7898605025906885E-4</v>
      </c>
      <c r="CK73" s="7">
        <f t="shared" si="590"/>
        <v>6.655412256577392E-4</v>
      </c>
      <c r="CL73" s="7">
        <f t="shared" si="590"/>
        <v>6.5236262642066293E-4</v>
      </c>
      <c r="CM73" s="7">
        <f t="shared" si="590"/>
        <v>6.3944498093244462E-4</v>
      </c>
      <c r="CN73" s="7">
        <f t="shared" si="590"/>
        <v>6.2678312196264615E-4</v>
      </c>
      <c r="CO73" s="7">
        <f t="shared" si="590"/>
        <v>6.1437198459885541E-4</v>
      </c>
      <c r="CP73" s="7">
        <f t="shared" si="590"/>
        <v>6.0220660422063174E-4</v>
      </c>
      <c r="CQ73" s="7">
        <f t="shared" si="591"/>
        <v>5.9028211451363081E-4</v>
      </c>
      <c r="CR73" s="7">
        <f t="shared" si="591"/>
        <v>5.7859374552296484E-4</v>
      </c>
      <c r="CS73" s="7">
        <f t="shared" si="591"/>
        <v>5.6713682174520138E-4</v>
      </c>
      <c r="CT73" s="7">
        <f t="shared" si="591"/>
        <v>5.5590676025805009E-4</v>
      </c>
      <c r="CU73" s="7">
        <f t="shared" si="591"/>
        <v>5.4489906888720361E-4</v>
      </c>
      <c r="CV73" s="7">
        <f t="shared" si="591"/>
        <v>5.3410934440932024E-4</v>
      </c>
      <c r="CW73" s="7">
        <f t="shared" si="591"/>
        <v>5.2353327079075599E-4</v>
      </c>
      <c r="CX73" s="7">
        <f t="shared" si="591"/>
        <v>5.1316661746104422E-4</v>
      </c>
      <c r="CY73" s="7">
        <f t="shared" si="591"/>
        <v>5.0300523762063535E-4</v>
      </c>
      <c r="CZ73" s="7">
        <f t="shared" si="591"/>
        <v>4.9304506658209271E-4</v>
      </c>
      <c r="DA73" s="7">
        <f t="shared" si="592"/>
        <v>4.8328212014420754E-4</v>
      </c>
      <c r="DB73" s="7">
        <f t="shared" si="592"/>
        <v>4.7371249299823126E-4</v>
      </c>
      <c r="DC73" s="7">
        <f t="shared" si="592"/>
        <v>4.6433235716569874E-4</v>
      </c>
      <c r="DD73" s="7">
        <f t="shared" si="592"/>
        <v>4.5513796046721709E-4</v>
      </c>
      <c r="DE73" s="7">
        <f t="shared" si="592"/>
        <v>4.4612562502151107E-4</v>
      </c>
      <c r="DF73" s="7">
        <f t="shared" si="592"/>
        <v>4.3729174577423016E-4</v>
      </c>
      <c r="DG73" s="7">
        <f t="shared" si="592"/>
        <v>4.2863278905589438E-4</v>
      </c>
      <c r="DH73" s="7">
        <f t="shared" si="592"/>
        <v>4.2014529116835963E-4</v>
      </c>
      <c r="DI73" s="7">
        <f t="shared" si="592"/>
        <v>4.1182585699931119E-4</v>
      </c>
      <c r="DJ73" s="7">
        <f t="shared" si="592"/>
        <v>4.0367115866414051E-4</v>
      </c>
      <c r="DK73" s="7">
        <f t="shared" si="593"/>
        <v>3.956779341747929E-4</v>
      </c>
      <c r="DL73" s="7">
        <f t="shared" si="593"/>
        <v>3.8784298613488827E-4</v>
      </c>
      <c r="DM73" s="7">
        <f t="shared" si="593"/>
        <v>3.8016318046074724E-4</v>
      </c>
      <c r="DN73" s="7">
        <f t="shared" si="593"/>
        <v>3.7263544512769947E-4</v>
      </c>
      <c r="DO73" s="7">
        <f t="shared" si="593"/>
        <v>3.6525676894124667E-4</v>
      </c>
      <c r="DP73" s="7">
        <f t="shared" si="593"/>
        <v>3.5802420033252051E-4</v>
      </c>
      <c r="DQ73" s="7">
        <f t="shared" si="593"/>
        <v>3.5093484617764945E-4</v>
      </c>
      <c r="DR73" s="7">
        <f t="shared" si="593"/>
        <v>3.4398587064044309E-4</v>
      </c>
      <c r="DS73" s="7">
        <f t="shared" si="593"/>
        <v>3.3717449403802938E-4</v>
      </c>
      <c r="DT73" s="7">
        <f t="shared" si="593"/>
        <v>3.3049799172895088E-4</v>
      </c>
      <c r="DU73" s="7">
        <f t="shared" si="593"/>
        <v>3.2395369302326755E-4</v>
      </c>
      <c r="DX73" s="7">
        <f t="shared" si="471"/>
        <v>0</v>
      </c>
      <c r="DY73" s="7">
        <f t="shared" si="472"/>
        <v>0</v>
      </c>
      <c r="DZ73" s="7">
        <f t="shared" si="473"/>
        <v>0</v>
      </c>
      <c r="EA73" s="7">
        <f t="shared" si="474"/>
        <v>0</v>
      </c>
      <c r="EB73" s="7">
        <f t="shared" si="475"/>
        <v>0</v>
      </c>
      <c r="EC73" s="7">
        <f t="shared" si="476"/>
        <v>0</v>
      </c>
      <c r="ED73" s="7">
        <f t="shared" si="477"/>
        <v>0</v>
      </c>
      <c r="EE73" s="7">
        <f t="shared" si="478"/>
        <v>0</v>
      </c>
      <c r="EF73" s="7">
        <f t="shared" si="479"/>
        <v>0</v>
      </c>
      <c r="EG73" s="7">
        <f t="shared" si="480"/>
        <v>0</v>
      </c>
      <c r="EH73" s="7">
        <f t="shared" si="481"/>
        <v>0</v>
      </c>
      <c r="EI73" s="7">
        <f t="shared" si="482"/>
        <v>0</v>
      </c>
      <c r="EJ73" s="7">
        <f t="shared" si="483"/>
        <v>0</v>
      </c>
      <c r="EK73" s="7">
        <f t="shared" si="484"/>
        <v>0</v>
      </c>
      <c r="EL73" s="7">
        <f t="shared" si="485"/>
        <v>0</v>
      </c>
      <c r="EM73" s="7">
        <f t="shared" si="486"/>
        <v>0</v>
      </c>
      <c r="EN73" s="7">
        <f t="shared" si="487"/>
        <v>0</v>
      </c>
      <c r="EO73" s="7">
        <f t="shared" si="488"/>
        <v>0</v>
      </c>
      <c r="EP73" s="7">
        <f t="shared" si="489"/>
        <v>0</v>
      </c>
      <c r="EQ73" s="7">
        <f t="shared" si="490"/>
        <v>0</v>
      </c>
      <c r="ER73" s="7">
        <f t="shared" si="491"/>
        <v>0</v>
      </c>
      <c r="ES73" s="7">
        <f t="shared" si="492"/>
        <v>0</v>
      </c>
      <c r="ET73" s="7">
        <f t="shared" si="493"/>
        <v>0</v>
      </c>
      <c r="EU73" s="7">
        <f t="shared" si="494"/>
        <v>0</v>
      </c>
      <c r="EV73" s="7">
        <f t="shared" si="495"/>
        <v>0</v>
      </c>
      <c r="EW73" s="7">
        <f t="shared" si="496"/>
        <v>0</v>
      </c>
      <c r="EX73" s="7">
        <f t="shared" si="497"/>
        <v>0</v>
      </c>
      <c r="EY73" s="7">
        <f t="shared" si="498"/>
        <v>0</v>
      </c>
      <c r="EZ73" s="7">
        <f t="shared" si="499"/>
        <v>0</v>
      </c>
      <c r="FA73" s="7">
        <f t="shared" si="500"/>
        <v>0</v>
      </c>
      <c r="FB73" s="7">
        <f t="shared" si="501"/>
        <v>0</v>
      </c>
      <c r="FC73" s="7">
        <f t="shared" si="502"/>
        <v>0</v>
      </c>
      <c r="FD73" s="7">
        <f t="shared" si="503"/>
        <v>0</v>
      </c>
      <c r="FE73" s="7">
        <f t="shared" si="504"/>
        <v>0</v>
      </c>
      <c r="FF73" s="7">
        <f t="shared" si="505"/>
        <v>0</v>
      </c>
      <c r="FG73" s="7">
        <f t="shared" si="506"/>
        <v>0</v>
      </c>
      <c r="FH73" s="7">
        <f t="shared" si="507"/>
        <v>0</v>
      </c>
      <c r="FI73" s="7">
        <f t="shared" si="508"/>
        <v>0</v>
      </c>
      <c r="FJ73" s="7">
        <f t="shared" si="509"/>
        <v>0</v>
      </c>
      <c r="FK73" s="7">
        <f t="shared" si="510"/>
        <v>0</v>
      </c>
      <c r="FL73" s="7">
        <f t="shared" si="511"/>
        <v>0</v>
      </c>
      <c r="FM73" s="7">
        <f t="shared" si="512"/>
        <v>0</v>
      </c>
      <c r="FN73" s="7">
        <f t="shared" si="513"/>
        <v>0</v>
      </c>
      <c r="FO73" s="7">
        <f t="shared" si="514"/>
        <v>0</v>
      </c>
      <c r="FP73" s="7">
        <f t="shared" si="515"/>
        <v>0</v>
      </c>
      <c r="FQ73" s="7">
        <f t="shared" si="516"/>
        <v>0</v>
      </c>
      <c r="FR73" s="7">
        <f t="shared" si="517"/>
        <v>0</v>
      </c>
      <c r="FS73" s="7">
        <f t="shared" si="518"/>
        <v>0</v>
      </c>
      <c r="FT73" s="7">
        <f t="shared" si="519"/>
        <v>0</v>
      </c>
      <c r="FU73" s="7">
        <f t="shared" si="520"/>
        <v>0</v>
      </c>
      <c r="FV73" s="7">
        <f t="shared" si="521"/>
        <v>0</v>
      </c>
      <c r="FW73" s="7">
        <f t="shared" si="522"/>
        <v>0</v>
      </c>
      <c r="FX73" s="7">
        <f t="shared" si="523"/>
        <v>8.1361439549193341E-4</v>
      </c>
      <c r="FY73" s="7">
        <f t="shared" si="524"/>
        <v>7.801502568759635E-4</v>
      </c>
      <c r="FZ73" s="7">
        <f t="shared" si="525"/>
        <v>7.4806250562422258E-4</v>
      </c>
      <c r="GA73" s="7">
        <f t="shared" si="526"/>
        <v>7.1729453062240186E-4</v>
      </c>
      <c r="GB73" s="7">
        <f t="shared" si="527"/>
        <v>6.8779204918374638E-4</v>
      </c>
      <c r="GC73" s="7">
        <f t="shared" si="528"/>
        <v>6.5950301128031802E-4</v>
      </c>
      <c r="GD73" s="7">
        <f t="shared" si="529"/>
        <v>6.3237750771325181E-4</v>
      </c>
      <c r="GE73" s="7">
        <f t="shared" si="530"/>
        <v>6.063676820599798E-4</v>
      </c>
      <c r="GF73" s="7">
        <f t="shared" si="531"/>
        <v>5.8142764624309704E-4</v>
      </c>
      <c r="GG73" s="7">
        <f t="shared" si="532"/>
        <v>5.5751339957189753E-4</v>
      </c>
      <c r="GH73" s="7">
        <f t="shared" si="533"/>
        <v>5.345827511137242E-4</v>
      </c>
      <c r="GI73" s="7">
        <f t="shared" si="534"/>
        <v>5.1259524525825166E-4</v>
      </c>
      <c r="GJ73" s="7">
        <f t="shared" si="535"/>
        <v>4.915120903432788E-4</v>
      </c>
      <c r="GK73" s="7">
        <f t="shared" si="536"/>
        <v>4.71296090216183E-4</v>
      </c>
      <c r="GL73" s="7">
        <f t="shared" si="537"/>
        <v>4.5191157861026104E-4</v>
      </c>
      <c r="GM73" s="7">
        <f t="shared" si="538"/>
        <v>4.3332435622018601E-4</v>
      </c>
      <c r="GN73" s="7">
        <f t="shared" si="539"/>
        <v>4.1550163036556376E-4</v>
      </c>
      <c r="GO73" s="7">
        <f t="shared" si="540"/>
        <v>3.9841195713613721E-4</v>
      </c>
      <c r="GP73" s="7">
        <f t="shared" si="541"/>
        <v>3.8202518591658148E-4</v>
      </c>
      <c r="GQ73" s="7">
        <f t="shared" si="542"/>
        <v>3.66312406192996E-4</v>
      </c>
      <c r="GR73" s="7">
        <f t="shared" si="543"/>
        <v>3.5124589654725568E-4</v>
      </c>
      <c r="GS73" s="7">
        <f t="shared" si="544"/>
        <v>3.3679907574925456E-4</v>
      </c>
      <c r="GT73" s="7">
        <f t="shared" si="545"/>
        <v>3.22946455860702E-4</v>
      </c>
      <c r="GU73" s="7">
        <f t="shared" si="546"/>
        <v>3.0966359726781215E-4</v>
      </c>
      <c r="GV73" s="7">
        <f t="shared" si="547"/>
        <v>2.9692706556347522E-4</v>
      </c>
      <c r="GW73" s="7">
        <f t="shared" si="548"/>
        <v>2.8471439020287992E-4</v>
      </c>
      <c r="GX73" s="7">
        <f t="shared" si="549"/>
        <v>2.7300402485966503E-4</v>
      </c>
      <c r="GY73" s="7">
        <f t="shared" si="550"/>
        <v>2.6177530941259175E-4</v>
      </c>
      <c r="GZ73" s="7">
        <f t="shared" si="551"/>
        <v>2.5100843349574504E-4</v>
      </c>
      <c r="HA73" s="7">
        <f t="shared" si="552"/>
        <v>2.4068440154790874E-4</v>
      </c>
      <c r="HB73" s="7">
        <f t="shared" si="553"/>
        <v>2.3078499929946424E-4</v>
      </c>
      <c r="HC73" s="7">
        <f t="shared" si="554"/>
        <v>2.2129276163769705E-4</v>
      </c>
      <c r="HD73" s="7">
        <f t="shared" si="555"/>
        <v>2.1219094179381789E-4</v>
      </c>
      <c r="HE73" s="7">
        <f t="shared" si="556"/>
        <v>2.0346348179730789E-4</v>
      </c>
      <c r="HF73" s="7">
        <f t="shared" si="557"/>
        <v>1.9509498414549775E-4</v>
      </c>
      <c r="HG73" s="7">
        <f t="shared" si="558"/>
        <v>1.8707068463838473E-4</v>
      </c>
      <c r="HH73" s="7">
        <f t="shared" si="559"/>
        <v>1.7937642633075325E-4</v>
      </c>
      <c r="HI73" s="7">
        <f t="shared" si="560"/>
        <v>1.7199863455564626E-4</v>
      </c>
      <c r="HJ73" s="7">
        <f t="shared" si="561"/>
        <v>1.6492429297513902E-4</v>
      </c>
      <c r="HK73" s="7">
        <f t="shared" si="562"/>
        <v>1.5814092061614378E-4</v>
      </c>
      <c r="HL73" s="7">
        <f t="shared" si="563"/>
        <v>1.5163654985073262E-4</v>
      </c>
      <c r="HM73" s="7">
        <f t="shared" si="564"/>
        <v>1.4539970528214E-4</v>
      </c>
      <c r="HN73" s="7">
        <f t="shared" si="565"/>
        <v>1.3941938349918998E-4</v>
      </c>
      <c r="HO73" s="7">
        <f t="shared" si="566"/>
        <v>1.3368503366341931E-4</v>
      </c>
      <c r="HP73" s="7">
        <f t="shared" si="567"/>
        <v>1.2818653889466817E-4</v>
      </c>
      <c r="HQ73" s="7">
        <f t="shared" si="568"/>
        <v>1.2291419842227669E-4</v>
      </c>
      <c r="HR73" s="7">
        <f t="shared" si="569"/>
        <v>1.178587104704115E-4</v>
      </c>
      <c r="HS73" s="7">
        <f t="shared" si="570"/>
        <v>1.1301115584731882E-4</v>
      </c>
      <c r="HT73" s="7">
        <f t="shared" si="571"/>
        <v>1.0836298220956249E-4</v>
      </c>
    </row>
    <row r="74" spans="1:228" x14ac:dyDescent="0.3">
      <c r="A74" s="7">
        <f t="shared" si="439"/>
        <v>52</v>
      </c>
      <c r="B74" s="188">
        <v>0</v>
      </c>
      <c r="C74" s="188">
        <f t="shared" si="422"/>
        <v>8.0277507682322904E-2</v>
      </c>
      <c r="D74" s="188">
        <f t="shared" si="423"/>
        <v>9.2169838233650651E-3</v>
      </c>
      <c r="E74" s="188">
        <f t="shared" si="424"/>
        <v>5.7519990047343195E-3</v>
      </c>
      <c r="F74" s="188">
        <f t="shared" si="425"/>
        <v>8.8927530593603255E-2</v>
      </c>
      <c r="G74" s="188">
        <f t="shared" si="426"/>
        <v>2.3986173055911109E-2</v>
      </c>
      <c r="H74" s="188">
        <f t="shared" si="427"/>
        <v>1.4748715396754666E-4</v>
      </c>
      <c r="I74" s="188">
        <f t="shared" si="428"/>
        <v>0</v>
      </c>
      <c r="J74" s="188">
        <f t="shared" si="429"/>
        <v>8.0843209630548415E-3</v>
      </c>
      <c r="K74" s="188">
        <f t="shared" si="430"/>
        <v>1.4059688631399725E-3</v>
      </c>
      <c r="L74" s="188">
        <f t="shared" si="431"/>
        <v>5.1620503888641341E-3</v>
      </c>
      <c r="M74" s="188">
        <f t="shared" si="432"/>
        <v>9.0405769030208437E-5</v>
      </c>
      <c r="N74" s="188">
        <f t="shared" si="433"/>
        <v>5.5750224235295203E-4</v>
      </c>
      <c r="O74" s="188">
        <f t="shared" si="434"/>
        <v>3.0135256343402812E-5</v>
      </c>
      <c r="P74" s="188">
        <f t="shared" si="435"/>
        <v>1.8583381399910878E-2</v>
      </c>
      <c r="Q74" s="188">
        <f t="shared" si="436"/>
        <v>4.8074178812140171E-7</v>
      </c>
      <c r="R74" s="188">
        <f t="shared" si="307"/>
        <v>0.2422219269383887</v>
      </c>
      <c r="S74" s="188">
        <f t="shared" si="470"/>
        <v>2.4222192693838872E-2</v>
      </c>
      <c r="T74" s="188">
        <f t="shared" si="572"/>
        <v>2.4222192693838872E-2</v>
      </c>
      <c r="U74" s="188">
        <f t="shared" si="573"/>
        <v>0.19377754155071097</v>
      </c>
      <c r="V74" s="188">
        <f t="shared" si="437"/>
        <v>5.5967190229160343E-2</v>
      </c>
      <c r="W74" s="188">
        <f t="shared" si="438"/>
        <v>3.0373846584530354E-2</v>
      </c>
      <c r="Y74" s="7">
        <f t="shared" si="584"/>
        <v>0</v>
      </c>
      <c r="Z74" s="7">
        <f t="shared" si="584"/>
        <v>0</v>
      </c>
      <c r="AA74" s="7">
        <f t="shared" si="584"/>
        <v>0</v>
      </c>
      <c r="AB74" s="7">
        <f t="shared" si="584"/>
        <v>0</v>
      </c>
      <c r="AC74" s="7">
        <f t="shared" si="584"/>
        <v>0</v>
      </c>
      <c r="AD74" s="7">
        <f t="shared" si="584"/>
        <v>0</v>
      </c>
      <c r="AE74" s="7">
        <f t="shared" si="584"/>
        <v>0</v>
      </c>
      <c r="AF74" s="7">
        <f t="shared" si="584"/>
        <v>0</v>
      </c>
      <c r="AG74" s="7">
        <f t="shared" si="584"/>
        <v>0</v>
      </c>
      <c r="AH74" s="7">
        <f t="shared" si="584"/>
        <v>0</v>
      </c>
      <c r="AI74" s="7">
        <f t="shared" si="585"/>
        <v>0</v>
      </c>
      <c r="AJ74" s="7">
        <f t="shared" si="585"/>
        <v>0</v>
      </c>
      <c r="AK74" s="7">
        <f t="shared" si="585"/>
        <v>0</v>
      </c>
      <c r="AL74" s="7">
        <f t="shared" si="585"/>
        <v>0</v>
      </c>
      <c r="AM74" s="7">
        <f t="shared" si="585"/>
        <v>0</v>
      </c>
      <c r="AN74" s="7">
        <f t="shared" si="585"/>
        <v>0</v>
      </c>
      <c r="AO74" s="7">
        <f t="shared" si="585"/>
        <v>0</v>
      </c>
      <c r="AP74" s="7">
        <f t="shared" si="585"/>
        <v>0</v>
      </c>
      <c r="AQ74" s="7">
        <f t="shared" si="585"/>
        <v>0</v>
      </c>
      <c r="AR74" s="7">
        <f t="shared" si="585"/>
        <v>0</v>
      </c>
      <c r="AS74" s="7">
        <f t="shared" si="586"/>
        <v>0</v>
      </c>
      <c r="AT74" s="7">
        <f t="shared" si="586"/>
        <v>0</v>
      </c>
      <c r="AU74" s="7">
        <f t="shared" si="586"/>
        <v>0</v>
      </c>
      <c r="AV74" s="7">
        <f t="shared" si="586"/>
        <v>0</v>
      </c>
      <c r="AW74" s="7">
        <f t="shared" si="586"/>
        <v>0</v>
      </c>
      <c r="AX74" s="7">
        <f t="shared" si="586"/>
        <v>0</v>
      </c>
      <c r="AY74" s="7">
        <f t="shared" si="586"/>
        <v>0</v>
      </c>
      <c r="AZ74" s="7">
        <f t="shared" si="586"/>
        <v>0</v>
      </c>
      <c r="BA74" s="7">
        <f t="shared" si="586"/>
        <v>0</v>
      </c>
      <c r="BB74" s="7">
        <f t="shared" si="586"/>
        <v>0</v>
      </c>
      <c r="BC74" s="7">
        <f t="shared" si="587"/>
        <v>0</v>
      </c>
      <c r="BD74" s="7">
        <f t="shared" si="587"/>
        <v>0</v>
      </c>
      <c r="BE74" s="7">
        <f t="shared" si="587"/>
        <v>0</v>
      </c>
      <c r="BF74" s="7">
        <f t="shared" si="587"/>
        <v>0</v>
      </c>
      <c r="BG74" s="7">
        <f t="shared" si="587"/>
        <v>0</v>
      </c>
      <c r="BH74" s="7">
        <f t="shared" si="587"/>
        <v>0</v>
      </c>
      <c r="BI74" s="7">
        <f t="shared" si="587"/>
        <v>0</v>
      </c>
      <c r="BJ74" s="7">
        <f t="shared" si="587"/>
        <v>0</v>
      </c>
      <c r="BK74" s="7">
        <f t="shared" si="587"/>
        <v>0</v>
      </c>
      <c r="BL74" s="7">
        <f t="shared" si="587"/>
        <v>0</v>
      </c>
      <c r="BM74" s="7">
        <f t="shared" si="588"/>
        <v>0</v>
      </c>
      <c r="BN74" s="7">
        <f t="shared" si="588"/>
        <v>0</v>
      </c>
      <c r="BO74" s="7">
        <f t="shared" si="588"/>
        <v>0</v>
      </c>
      <c r="BP74" s="7">
        <f t="shared" si="588"/>
        <v>0</v>
      </c>
      <c r="BQ74" s="7">
        <f t="shared" si="588"/>
        <v>0</v>
      </c>
      <c r="BR74" s="7">
        <f t="shared" si="588"/>
        <v>0</v>
      </c>
      <c r="BS74" s="7">
        <f t="shared" si="588"/>
        <v>0</v>
      </c>
      <c r="BT74" s="7">
        <f t="shared" si="588"/>
        <v>0</v>
      </c>
      <c r="BU74" s="7">
        <f t="shared" si="588"/>
        <v>0</v>
      </c>
      <c r="BV74" s="7">
        <f t="shared" si="588"/>
        <v>0</v>
      </c>
      <c r="BW74" s="7">
        <f t="shared" si="589"/>
        <v>0</v>
      </c>
      <c r="BX74" s="7">
        <f t="shared" si="589"/>
        <v>0</v>
      </c>
      <c r="BY74" s="7">
        <f t="shared" si="589"/>
        <v>0</v>
      </c>
      <c r="BZ74" s="7">
        <f t="shared" si="589"/>
        <v>8.2880331970883831E-4</v>
      </c>
      <c r="CA74" s="7">
        <f t="shared" si="589"/>
        <v>8.1239191441083512E-4</v>
      </c>
      <c r="CB74" s="7">
        <f t="shared" si="589"/>
        <v>7.9630547671063459E-4</v>
      </c>
      <c r="CC74" s="7">
        <f t="shared" si="589"/>
        <v>7.8053757181867074E-4</v>
      </c>
      <c r="CD74" s="7">
        <f t="shared" si="589"/>
        <v>7.650818923627369E-4</v>
      </c>
      <c r="CE74" s="7">
        <f t="shared" si="589"/>
        <v>7.4993225586497453E-4</v>
      </c>
      <c r="CF74" s="7">
        <f t="shared" si="589"/>
        <v>7.3508260226878787E-4</v>
      </c>
      <c r="CG74" s="7">
        <f t="shared" si="590"/>
        <v>7.2052699151474735E-4</v>
      </c>
      <c r="CH74" s="7">
        <f t="shared" si="590"/>
        <v>7.0625960116446314E-4</v>
      </c>
      <c r="CI74" s="7">
        <f t="shared" si="590"/>
        <v>6.9227472407156442E-4</v>
      </c>
      <c r="CJ74" s="7">
        <f t="shared" si="590"/>
        <v>6.785667660987449E-4</v>
      </c>
      <c r="CK74" s="7">
        <f t="shared" si="590"/>
        <v>6.6513024388004484E-4</v>
      </c>
      <c r="CL74" s="7">
        <f t="shared" si="590"/>
        <v>6.5195978262742448E-4</v>
      </c>
      <c r="CM74" s="7">
        <f t="shared" si="590"/>
        <v>6.3905011398075729E-4</v>
      </c>
      <c r="CN74" s="7">
        <f t="shared" si="590"/>
        <v>6.2639607390046939E-4</v>
      </c>
      <c r="CO74" s="7">
        <f t="shared" si="590"/>
        <v>6.1399260060180077E-4</v>
      </c>
      <c r="CP74" s="7">
        <f t="shared" si="590"/>
        <v>6.0183473253005309E-4</v>
      </c>
      <c r="CQ74" s="7">
        <f t="shared" si="591"/>
        <v>5.8991760637587944E-4</v>
      </c>
      <c r="CR74" s="7">
        <f t="shared" si="591"/>
        <v>5.7823645512993492E-4</v>
      </c>
      <c r="CS74" s="7">
        <f t="shared" si="591"/>
        <v>5.6678660617596121E-4</v>
      </c>
      <c r="CT74" s="7">
        <f t="shared" si="591"/>
        <v>5.5556347942172033E-4</v>
      </c>
      <c r="CU74" s="7">
        <f t="shared" si="591"/>
        <v>5.4456258546684911E-4</v>
      </c>
      <c r="CV74" s="7">
        <f t="shared" si="591"/>
        <v>5.3377952380710832E-4</v>
      </c>
      <c r="CW74" s="7">
        <f t="shared" si="591"/>
        <v>5.2320998107403631E-4</v>
      </c>
      <c r="CX74" s="7">
        <f t="shared" si="591"/>
        <v>5.1284972930962236E-4</v>
      </c>
      <c r="CY74" s="7">
        <f t="shared" si="591"/>
        <v>5.0269462427501941E-4</v>
      </c>
      <c r="CZ74" s="7">
        <f t="shared" si="591"/>
        <v>4.9274060379281628E-4</v>
      </c>
      <c r="DA74" s="7">
        <f t="shared" si="592"/>
        <v>4.8298368612208496E-4</v>
      </c>
      <c r="DB74" s="7">
        <f t="shared" si="592"/>
        <v>4.7341996836567339E-4</v>
      </c>
      <c r="DC74" s="7">
        <f t="shared" si="592"/>
        <v>4.6404562490896215E-4</v>
      </c>
      <c r="DD74" s="7">
        <f t="shared" si="592"/>
        <v>4.5485690588956579E-4</v>
      </c>
      <c r="DE74" s="7">
        <f t="shared" si="592"/>
        <v>4.4585013569736878E-4</v>
      </c>
      <c r="DF74" s="7">
        <f t="shared" si="592"/>
        <v>4.3702171150420012E-4</v>
      </c>
      <c r="DG74" s="7">
        <f t="shared" si="592"/>
        <v>4.2836810182266254E-4</v>
      </c>
      <c r="DH74" s="7">
        <f t="shared" si="592"/>
        <v>4.1988584509350602E-4</v>
      </c>
      <c r="DI74" s="7">
        <f t="shared" si="592"/>
        <v>4.1157154830093808E-4</v>
      </c>
      <c r="DJ74" s="7">
        <f t="shared" si="592"/>
        <v>4.0342188561539119E-4</v>
      </c>
      <c r="DK74" s="7">
        <f t="shared" si="593"/>
        <v>3.9543359706311422E-4</v>
      </c>
      <c r="DL74" s="7">
        <f t="shared" si="593"/>
        <v>3.8760348722218424E-4</v>
      </c>
      <c r="DM74" s="7">
        <f t="shared" si="593"/>
        <v>3.7992842394425554E-4</v>
      </c>
      <c r="DN74" s="7">
        <f t="shared" si="593"/>
        <v>3.7240533710168524E-4</v>
      </c>
      <c r="DO74" s="7">
        <f t="shared" si="593"/>
        <v>3.6503121735942531E-4</v>
      </c>
      <c r="DP74" s="7">
        <f t="shared" si="593"/>
        <v>3.5780311497126186E-4</v>
      </c>
      <c r="DQ74" s="7">
        <f t="shared" si="593"/>
        <v>3.5071813859985379E-4</v>
      </c>
      <c r="DR74" s="7">
        <f t="shared" si="593"/>
        <v>3.4377345416019227E-4</v>
      </c>
      <c r="DS74" s="7">
        <f t="shared" si="593"/>
        <v>3.3696628368590198E-4</v>
      </c>
      <c r="DT74" s="7">
        <f t="shared" si="593"/>
        <v>3.3029390421802679E-4</v>
      </c>
      <c r="DU74" s="7">
        <f t="shared" si="593"/>
        <v>3.2375364671581645E-4</v>
      </c>
      <c r="DX74" s="7">
        <f t="shared" si="471"/>
        <v>0</v>
      </c>
      <c r="DY74" s="7">
        <f t="shared" si="472"/>
        <v>0</v>
      </c>
      <c r="DZ74" s="7">
        <f t="shared" si="473"/>
        <v>0</v>
      </c>
      <c r="EA74" s="7">
        <f t="shared" si="474"/>
        <v>0</v>
      </c>
      <c r="EB74" s="7">
        <f t="shared" si="475"/>
        <v>0</v>
      </c>
      <c r="EC74" s="7">
        <f t="shared" si="476"/>
        <v>0</v>
      </c>
      <c r="ED74" s="7">
        <f t="shared" si="477"/>
        <v>0</v>
      </c>
      <c r="EE74" s="7">
        <f t="shared" si="478"/>
        <v>0</v>
      </c>
      <c r="EF74" s="7">
        <f t="shared" si="479"/>
        <v>0</v>
      </c>
      <c r="EG74" s="7">
        <f t="shared" si="480"/>
        <v>0</v>
      </c>
      <c r="EH74" s="7">
        <f t="shared" si="481"/>
        <v>0</v>
      </c>
      <c r="EI74" s="7">
        <f t="shared" si="482"/>
        <v>0</v>
      </c>
      <c r="EJ74" s="7">
        <f t="shared" si="483"/>
        <v>0</v>
      </c>
      <c r="EK74" s="7">
        <f t="shared" si="484"/>
        <v>0</v>
      </c>
      <c r="EL74" s="7">
        <f t="shared" si="485"/>
        <v>0</v>
      </c>
      <c r="EM74" s="7">
        <f t="shared" si="486"/>
        <v>0</v>
      </c>
      <c r="EN74" s="7">
        <f t="shared" si="487"/>
        <v>0</v>
      </c>
      <c r="EO74" s="7">
        <f t="shared" si="488"/>
        <v>0</v>
      </c>
      <c r="EP74" s="7">
        <f t="shared" si="489"/>
        <v>0</v>
      </c>
      <c r="EQ74" s="7">
        <f t="shared" si="490"/>
        <v>0</v>
      </c>
      <c r="ER74" s="7">
        <f t="shared" si="491"/>
        <v>0</v>
      </c>
      <c r="ES74" s="7">
        <f t="shared" si="492"/>
        <v>0</v>
      </c>
      <c r="ET74" s="7">
        <f t="shared" si="493"/>
        <v>0</v>
      </c>
      <c r="EU74" s="7">
        <f t="shared" si="494"/>
        <v>0</v>
      </c>
      <c r="EV74" s="7">
        <f t="shared" si="495"/>
        <v>0</v>
      </c>
      <c r="EW74" s="7">
        <f t="shared" si="496"/>
        <v>0</v>
      </c>
      <c r="EX74" s="7">
        <f t="shared" si="497"/>
        <v>0</v>
      </c>
      <c r="EY74" s="7">
        <f t="shared" si="498"/>
        <v>0</v>
      </c>
      <c r="EZ74" s="7">
        <f t="shared" si="499"/>
        <v>0</v>
      </c>
      <c r="FA74" s="7">
        <f t="shared" si="500"/>
        <v>0</v>
      </c>
      <c r="FB74" s="7">
        <f t="shared" si="501"/>
        <v>0</v>
      </c>
      <c r="FC74" s="7">
        <f t="shared" si="502"/>
        <v>0</v>
      </c>
      <c r="FD74" s="7">
        <f t="shared" si="503"/>
        <v>0</v>
      </c>
      <c r="FE74" s="7">
        <f t="shared" si="504"/>
        <v>0</v>
      </c>
      <c r="FF74" s="7">
        <f t="shared" si="505"/>
        <v>0</v>
      </c>
      <c r="FG74" s="7">
        <f t="shared" si="506"/>
        <v>0</v>
      </c>
      <c r="FH74" s="7">
        <f t="shared" si="507"/>
        <v>0</v>
      </c>
      <c r="FI74" s="7">
        <f t="shared" si="508"/>
        <v>0</v>
      </c>
      <c r="FJ74" s="7">
        <f t="shared" si="509"/>
        <v>0</v>
      </c>
      <c r="FK74" s="7">
        <f t="shared" si="510"/>
        <v>0</v>
      </c>
      <c r="FL74" s="7">
        <f t="shared" si="511"/>
        <v>0</v>
      </c>
      <c r="FM74" s="7">
        <f t="shared" si="512"/>
        <v>0</v>
      </c>
      <c r="FN74" s="7">
        <f t="shared" si="513"/>
        <v>0</v>
      </c>
      <c r="FO74" s="7">
        <f t="shared" si="514"/>
        <v>0</v>
      </c>
      <c r="FP74" s="7">
        <f t="shared" si="515"/>
        <v>0</v>
      </c>
      <c r="FQ74" s="7">
        <f t="shared" si="516"/>
        <v>0</v>
      </c>
      <c r="FR74" s="7">
        <f t="shared" si="517"/>
        <v>0</v>
      </c>
      <c r="FS74" s="7">
        <f t="shared" si="518"/>
        <v>0</v>
      </c>
      <c r="FT74" s="7">
        <f t="shared" si="519"/>
        <v>0</v>
      </c>
      <c r="FU74" s="7">
        <f t="shared" si="520"/>
        <v>0</v>
      </c>
      <c r="FV74" s="7">
        <f t="shared" si="521"/>
        <v>0</v>
      </c>
      <c r="FW74" s="7">
        <f t="shared" si="522"/>
        <v>0</v>
      </c>
      <c r="FX74" s="7">
        <f t="shared" si="523"/>
        <v>0</v>
      </c>
      <c r="FY74" s="7">
        <f t="shared" si="524"/>
        <v>7.9701128041052404E-4</v>
      </c>
      <c r="FZ74" s="7">
        <f t="shared" si="525"/>
        <v>7.6423003156103272E-4</v>
      </c>
      <c r="GA74" s="7">
        <f t="shared" si="526"/>
        <v>7.3279708266983038E-4</v>
      </c>
      <c r="GB74" s="7">
        <f t="shared" si="527"/>
        <v>7.0265697786377776E-4</v>
      </c>
      <c r="GC74" s="7">
        <f t="shared" si="528"/>
        <v>6.7375654218196628E-4</v>
      </c>
      <c r="GD74" s="7">
        <f t="shared" si="529"/>
        <v>6.4604478776129752E-4</v>
      </c>
      <c r="GE74" s="7">
        <f t="shared" si="530"/>
        <v>6.1947282388067314E-4</v>
      </c>
      <c r="GF74" s="7">
        <f t="shared" si="531"/>
        <v>5.9399377070507779E-4</v>
      </c>
      <c r="GG74" s="7">
        <f t="shared" si="532"/>
        <v>5.6956267657739883E-4</v>
      </c>
      <c r="GH74" s="7">
        <f t="shared" si="533"/>
        <v>5.4613643871205032E-4</v>
      </c>
      <c r="GI74" s="7">
        <f t="shared" si="534"/>
        <v>5.2367372715046072E-4</v>
      </c>
      <c r="GJ74" s="7">
        <f t="shared" si="535"/>
        <v>5.0213491184433723E-4</v>
      </c>
      <c r="GK74" s="7">
        <f t="shared" si="536"/>
        <v>4.8148199273796369E-4</v>
      </c>
      <c r="GL74" s="7">
        <f t="shared" si="537"/>
        <v>4.6167853272625388E-4</v>
      </c>
      <c r="GM74" s="7">
        <f t="shared" si="538"/>
        <v>4.4268959337024944E-4</v>
      </c>
      <c r="GN74" s="7">
        <f t="shared" si="539"/>
        <v>4.2448167325665338E-4</v>
      </c>
      <c r="GO74" s="7">
        <f t="shared" si="540"/>
        <v>4.0702264889264919E-4</v>
      </c>
      <c r="GP74" s="7">
        <f t="shared" si="541"/>
        <v>3.9028171803172541E-4</v>
      </c>
      <c r="GQ74" s="7">
        <f t="shared" si="542"/>
        <v>3.7422934533053236E-4</v>
      </c>
      <c r="GR74" s="7">
        <f t="shared" si="543"/>
        <v>3.5883721024087303E-4</v>
      </c>
      <c r="GS74" s="7">
        <f t="shared" si="544"/>
        <v>3.4407815704490724E-4</v>
      </c>
      <c r="GT74" s="7">
        <f t="shared" si="545"/>
        <v>3.2992614694543691E-4</v>
      </c>
      <c r="GU74" s="7">
        <f t="shared" si="546"/>
        <v>3.1635621212669507E-4</v>
      </c>
      <c r="GV74" s="7">
        <f t="shared" si="547"/>
        <v>3.0334441170466574E-4</v>
      </c>
      <c r="GW74" s="7">
        <f t="shared" si="548"/>
        <v>2.9086778948914419E-4</v>
      </c>
      <c r="GX74" s="7">
        <f t="shared" si="549"/>
        <v>2.7890433348305802E-4</v>
      </c>
      <c r="GY74" s="7">
        <f t="shared" si="550"/>
        <v>2.6743293704761573E-4</v>
      </c>
      <c r="GZ74" s="7">
        <f t="shared" si="551"/>
        <v>2.5643336166470201E-4</v>
      </c>
      <c r="HA74" s="7">
        <f t="shared" si="552"/>
        <v>2.4588620123089632E-4</v>
      </c>
      <c r="HB74" s="7">
        <f t="shared" si="553"/>
        <v>2.3577284782007197E-4</v>
      </c>
      <c r="HC74" s="7">
        <f t="shared" si="554"/>
        <v>2.2607545885418339E-4</v>
      </c>
      <c r="HD74" s="7">
        <f t="shared" si="555"/>
        <v>2.1677692562433338E-4</v>
      </c>
      <c r="HE74" s="7">
        <f t="shared" si="556"/>
        <v>2.0786084310658255E-4</v>
      </c>
      <c r="HF74" s="7">
        <f t="shared" si="557"/>
        <v>1.9931148101922131E-4</v>
      </c>
      <c r="HG74" s="7">
        <f t="shared" si="558"/>
        <v>1.9111375607047711E-4</v>
      </c>
      <c r="HH74" s="7">
        <f t="shared" si="559"/>
        <v>1.8325320534768067E-4</v>
      </c>
      <c r="HI74" s="7">
        <f t="shared" si="560"/>
        <v>1.7571596080093584E-4</v>
      </c>
      <c r="HJ74" s="7">
        <f t="shared" si="561"/>
        <v>1.6848872477627708E-4</v>
      </c>
      <c r="HK74" s="7">
        <f t="shared" si="562"/>
        <v>1.6155874655516609E-4</v>
      </c>
      <c r="HL74" s="7">
        <f t="shared" si="563"/>
        <v>1.5491379985891783E-4</v>
      </c>
      <c r="HM74" s="7">
        <f t="shared" si="564"/>
        <v>1.4854216127837048E-4</v>
      </c>
      <c r="HN74" s="7">
        <f t="shared" si="565"/>
        <v>1.424325895907531E-4</v>
      </c>
      <c r="HO74" s="7">
        <f t="shared" si="566"/>
        <v>1.3657430592725663E-4</v>
      </c>
      <c r="HP74" s="7">
        <f t="shared" si="567"/>
        <v>1.3095697475630789E-4</v>
      </c>
      <c r="HQ74" s="7">
        <f t="shared" si="568"/>
        <v>1.2557068564901744E-4</v>
      </c>
      <c r="HR74" s="7">
        <f t="shared" si="569"/>
        <v>1.2040593579460975E-4</v>
      </c>
      <c r="HS74" s="7">
        <f t="shared" si="570"/>
        <v>1.1545361323500232E-4</v>
      </c>
      <c r="HT74" s="7">
        <f t="shared" si="571"/>
        <v>1.1070498078894655E-4</v>
      </c>
    </row>
    <row r="75" spans="1:228" x14ac:dyDescent="0.3">
      <c r="A75" s="7">
        <f t="shared" si="439"/>
        <v>53</v>
      </c>
      <c r="B75" s="188">
        <v>0</v>
      </c>
      <c r="C75" s="188">
        <f t="shared" si="422"/>
        <v>7.9722990431703222E-2</v>
      </c>
      <c r="D75" s="188">
        <f t="shared" si="423"/>
        <v>9.1261666864390963E-3</v>
      </c>
      <c r="E75" s="188">
        <f t="shared" si="424"/>
        <v>5.4291641071393957E-3</v>
      </c>
      <c r="F75" s="188">
        <f t="shared" si="425"/>
        <v>8.6896422987781982E-2</v>
      </c>
      <c r="G75" s="188">
        <f t="shared" si="426"/>
        <v>2.3739303767448056E-2</v>
      </c>
      <c r="H75" s="188">
        <f t="shared" si="427"/>
        <v>1.3920933608049734E-4</v>
      </c>
      <c r="I75" s="188">
        <f t="shared" si="428"/>
        <v>0</v>
      </c>
      <c r="J75" s="188">
        <f t="shared" si="429"/>
        <v>7.8996748170710902E-3</v>
      </c>
      <c r="K75" s="188">
        <f t="shared" si="430"/>
        <v>1.373856489925407E-3</v>
      </c>
      <c r="L75" s="188">
        <f t="shared" si="431"/>
        <v>4.8723267628174071E-3</v>
      </c>
      <c r="M75" s="188">
        <f t="shared" si="432"/>
        <v>8.054238374150426E-5</v>
      </c>
      <c r="N75" s="188">
        <f t="shared" si="433"/>
        <v>4.9667803307260961E-4</v>
      </c>
      <c r="O75" s="188">
        <f t="shared" si="434"/>
        <v>2.6847461247168087E-5</v>
      </c>
      <c r="P75" s="188">
        <f t="shared" si="435"/>
        <v>1.7540376346142663E-2</v>
      </c>
      <c r="Q75" s="188">
        <f t="shared" si="436"/>
        <v>3.6824012298376322E-7</v>
      </c>
      <c r="R75" s="188">
        <f t="shared" si="307"/>
        <v>0.23734392785073308</v>
      </c>
      <c r="S75" s="188">
        <f t="shared" si="470"/>
        <v>2.3734392785073308E-2</v>
      </c>
      <c r="T75" s="188">
        <f t="shared" si="572"/>
        <v>2.3734392785073308E-2</v>
      </c>
      <c r="U75" s="188">
        <f t="shared" si="573"/>
        <v>0.18987514228058647</v>
      </c>
      <c r="V75" s="188">
        <f t="shared" si="437"/>
        <v>5.5687768931038599E-2</v>
      </c>
      <c r="W75" s="188">
        <f t="shared" si="438"/>
        <v>2.9921574890061451E-2</v>
      </c>
      <c r="Y75" s="7">
        <f t="shared" si="584"/>
        <v>0</v>
      </c>
      <c r="Z75" s="7">
        <f t="shared" si="584"/>
        <v>0</v>
      </c>
      <c r="AA75" s="7">
        <f t="shared" si="584"/>
        <v>0</v>
      </c>
      <c r="AB75" s="7">
        <f t="shared" si="584"/>
        <v>0</v>
      </c>
      <c r="AC75" s="7">
        <f t="shared" si="584"/>
        <v>0</v>
      </c>
      <c r="AD75" s="7">
        <f t="shared" si="584"/>
        <v>0</v>
      </c>
      <c r="AE75" s="7">
        <f t="shared" si="584"/>
        <v>0</v>
      </c>
      <c r="AF75" s="7">
        <f t="shared" si="584"/>
        <v>0</v>
      </c>
      <c r="AG75" s="7">
        <f t="shared" si="584"/>
        <v>0</v>
      </c>
      <c r="AH75" s="7">
        <f t="shared" si="584"/>
        <v>0</v>
      </c>
      <c r="AI75" s="7">
        <f t="shared" si="585"/>
        <v>0</v>
      </c>
      <c r="AJ75" s="7">
        <f t="shared" si="585"/>
        <v>0</v>
      </c>
      <c r="AK75" s="7">
        <f t="shared" si="585"/>
        <v>0</v>
      </c>
      <c r="AL75" s="7">
        <f t="shared" si="585"/>
        <v>0</v>
      </c>
      <c r="AM75" s="7">
        <f t="shared" si="585"/>
        <v>0</v>
      </c>
      <c r="AN75" s="7">
        <f t="shared" si="585"/>
        <v>0</v>
      </c>
      <c r="AO75" s="7">
        <f t="shared" si="585"/>
        <v>0</v>
      </c>
      <c r="AP75" s="7">
        <f t="shared" si="585"/>
        <v>0</v>
      </c>
      <c r="AQ75" s="7">
        <f t="shared" si="585"/>
        <v>0</v>
      </c>
      <c r="AR75" s="7">
        <f t="shared" si="585"/>
        <v>0</v>
      </c>
      <c r="AS75" s="7">
        <f t="shared" si="586"/>
        <v>0</v>
      </c>
      <c r="AT75" s="7">
        <f t="shared" si="586"/>
        <v>0</v>
      </c>
      <c r="AU75" s="7">
        <f t="shared" si="586"/>
        <v>0</v>
      </c>
      <c r="AV75" s="7">
        <f t="shared" si="586"/>
        <v>0</v>
      </c>
      <c r="AW75" s="7">
        <f t="shared" si="586"/>
        <v>0</v>
      </c>
      <c r="AX75" s="7">
        <f t="shared" si="586"/>
        <v>0</v>
      </c>
      <c r="AY75" s="7">
        <f t="shared" si="586"/>
        <v>0</v>
      </c>
      <c r="AZ75" s="7">
        <f t="shared" si="586"/>
        <v>0</v>
      </c>
      <c r="BA75" s="7">
        <f t="shared" si="586"/>
        <v>0</v>
      </c>
      <c r="BB75" s="7">
        <f t="shared" si="586"/>
        <v>0</v>
      </c>
      <c r="BC75" s="7">
        <f t="shared" si="587"/>
        <v>0</v>
      </c>
      <c r="BD75" s="7">
        <f t="shared" si="587"/>
        <v>0</v>
      </c>
      <c r="BE75" s="7">
        <f t="shared" si="587"/>
        <v>0</v>
      </c>
      <c r="BF75" s="7">
        <f t="shared" si="587"/>
        <v>0</v>
      </c>
      <c r="BG75" s="7">
        <f t="shared" si="587"/>
        <v>0</v>
      </c>
      <c r="BH75" s="7">
        <f t="shared" si="587"/>
        <v>0</v>
      </c>
      <c r="BI75" s="7">
        <f t="shared" si="587"/>
        <v>0</v>
      </c>
      <c r="BJ75" s="7">
        <f t="shared" si="587"/>
        <v>0</v>
      </c>
      <c r="BK75" s="7">
        <f t="shared" si="587"/>
        <v>0</v>
      </c>
      <c r="BL75" s="7">
        <f t="shared" si="587"/>
        <v>0</v>
      </c>
      <c r="BM75" s="7">
        <f t="shared" si="588"/>
        <v>0</v>
      </c>
      <c r="BN75" s="7">
        <f t="shared" si="588"/>
        <v>0</v>
      </c>
      <c r="BO75" s="7">
        <f t="shared" si="588"/>
        <v>0</v>
      </c>
      <c r="BP75" s="7">
        <f t="shared" si="588"/>
        <v>0</v>
      </c>
      <c r="BQ75" s="7">
        <f t="shared" si="588"/>
        <v>0</v>
      </c>
      <c r="BR75" s="7">
        <f t="shared" si="588"/>
        <v>0</v>
      </c>
      <c r="BS75" s="7">
        <f t="shared" si="588"/>
        <v>0</v>
      </c>
      <c r="BT75" s="7">
        <f t="shared" si="588"/>
        <v>0</v>
      </c>
      <c r="BU75" s="7">
        <f t="shared" si="588"/>
        <v>0</v>
      </c>
      <c r="BV75" s="7">
        <f t="shared" si="588"/>
        <v>0</v>
      </c>
      <c r="BW75" s="7">
        <f t="shared" si="589"/>
        <v>0</v>
      </c>
      <c r="BX75" s="7">
        <f t="shared" si="589"/>
        <v>0</v>
      </c>
      <c r="BY75" s="7">
        <f t="shared" si="589"/>
        <v>0</v>
      </c>
      <c r="BZ75" s="7">
        <f t="shared" si="589"/>
        <v>0</v>
      </c>
      <c r="CA75" s="7">
        <f t="shared" si="589"/>
        <v>8.1211242021643178E-4</v>
      </c>
      <c r="CB75" s="7">
        <f t="shared" si="589"/>
        <v>7.9603151687208191E-4</v>
      </c>
      <c r="CC75" s="7">
        <f t="shared" si="589"/>
        <v>7.8026903674837755E-4</v>
      </c>
      <c r="CD75" s="7">
        <f t="shared" si="589"/>
        <v>7.6481867464310289E-4</v>
      </c>
      <c r="CE75" s="7">
        <f t="shared" si="589"/>
        <v>7.496742502054E-4</v>
      </c>
      <c r="CF75" s="7">
        <f t="shared" si="589"/>
        <v>7.3482970546356766E-4</v>
      </c>
      <c r="CG75" s="7">
        <f t="shared" si="590"/>
        <v>7.2027910240178052E-4</v>
      </c>
      <c r="CH75" s="7">
        <f t="shared" si="590"/>
        <v>7.0601662058480995E-4</v>
      </c>
      <c r="CI75" s="7">
        <f t="shared" si="590"/>
        <v>6.9203655482974957E-4</v>
      </c>
      <c r="CJ75" s="7">
        <f t="shared" si="590"/>
        <v>6.7833331292389777E-4</v>
      </c>
      <c r="CK75" s="7">
        <f t="shared" si="590"/>
        <v>6.6490141338777808E-4</v>
      </c>
      <c r="CL75" s="7">
        <f t="shared" si="590"/>
        <v>6.5173548328248626E-4</v>
      </c>
      <c r="CM75" s="7">
        <f t="shared" si="590"/>
        <v>6.3883025606043583E-4</v>
      </c>
      <c r="CN75" s="7">
        <f t="shared" si="590"/>
        <v>6.2618056945864934E-4</v>
      </c>
      <c r="CO75" s="7">
        <f t="shared" si="590"/>
        <v>6.1378136343383694E-4</v>
      </c>
      <c r="CP75" s="7">
        <f t="shared" si="590"/>
        <v>6.0162767813825885E-4</v>
      </c>
      <c r="CQ75" s="7">
        <f t="shared" si="591"/>
        <v>5.897146519357482E-4</v>
      </c>
      <c r="CR75" s="7">
        <f t="shared" si="591"/>
        <v>5.7803751945697092E-4</v>
      </c>
      <c r="CS75" s="7">
        <f t="shared" si="591"/>
        <v>5.6659160969325191E-4</v>
      </c>
      <c r="CT75" s="7">
        <f t="shared" si="591"/>
        <v>5.5537234412806236E-4</v>
      </c>
      <c r="CU75" s="7">
        <f t="shared" si="591"/>
        <v>5.4437523490559405E-4</v>
      </c>
      <c r="CV75" s="7">
        <f t="shared" si="591"/>
        <v>5.335958830355108E-4</v>
      </c>
      <c r="CW75" s="7">
        <f t="shared" si="591"/>
        <v>5.2302997663336039E-4</v>
      </c>
      <c r="CX75" s="7">
        <f t="shared" si="591"/>
        <v>5.1267328919568016E-4</v>
      </c>
      <c r="CY75" s="7">
        <f t="shared" si="591"/>
        <v>5.0252167790941569E-4</v>
      </c>
      <c r="CZ75" s="7">
        <f t="shared" si="591"/>
        <v>4.9257108199469285E-4</v>
      </c>
      <c r="DA75" s="7">
        <f t="shared" si="592"/>
        <v>4.8281752108047523E-4</v>
      </c>
      <c r="DB75" s="7">
        <f t="shared" si="592"/>
        <v>4.7325709361233515E-4</v>
      </c>
      <c r="DC75" s="7">
        <f t="shared" si="592"/>
        <v>4.6388597529182119E-4</v>
      </c>
      <c r="DD75" s="7">
        <f t="shared" si="592"/>
        <v>4.5470041754665642E-4</v>
      </c>
      <c r="DE75" s="7">
        <f t="shared" si="592"/>
        <v>4.4569674603125726E-4</v>
      </c>
      <c r="DF75" s="7">
        <f t="shared" si="592"/>
        <v>4.3687135915697692E-4</v>
      </c>
      <c r="DG75" s="7">
        <f t="shared" si="592"/>
        <v>4.2822072665139014E-4</v>
      </c>
      <c r="DH75" s="7">
        <f t="shared" si="592"/>
        <v>4.1974138814614538E-4</v>
      </c>
      <c r="DI75" s="7">
        <f t="shared" si="592"/>
        <v>4.1142995179278667E-4</v>
      </c>
      <c r="DJ75" s="7">
        <f t="shared" si="592"/>
        <v>4.0328309290594953E-4</v>
      </c>
      <c r="DK75" s="7">
        <f t="shared" si="593"/>
        <v>3.9529755263346115E-4</v>
      </c>
      <c r="DL75" s="7">
        <f t="shared" si="593"/>
        <v>3.8747013665272408E-4</v>
      </c>
      <c r="DM75" s="7">
        <f t="shared" si="593"/>
        <v>3.7979771389298896E-4</v>
      </c>
      <c r="DN75" s="7">
        <f t="shared" si="593"/>
        <v>3.7227721528284506E-4</v>
      </c>
      <c r="DO75" s="7">
        <f t="shared" si="593"/>
        <v>3.6490563252257756E-4</v>
      </c>
      <c r="DP75" s="7">
        <f t="shared" si="593"/>
        <v>3.5768001688079139E-4</v>
      </c>
      <c r="DQ75" s="7">
        <f t="shared" si="593"/>
        <v>3.5059747801489282E-4</v>
      </c>
      <c r="DR75" s="7">
        <f t="shared" si="593"/>
        <v>3.4365518281489078E-4</v>
      </c>
      <c r="DS75" s="7">
        <f t="shared" si="593"/>
        <v>3.3685035427014721E-4</v>
      </c>
      <c r="DT75" s="7">
        <f t="shared" si="593"/>
        <v>3.3018027035850968E-4</v>
      </c>
      <c r="DU75" s="7">
        <f t="shared" si="593"/>
        <v>3.2364226295747498E-4</v>
      </c>
      <c r="DX75" s="7">
        <f t="shared" si="471"/>
        <v>0</v>
      </c>
      <c r="DY75" s="7">
        <f t="shared" si="472"/>
        <v>0</v>
      </c>
      <c r="DZ75" s="7">
        <f t="shared" si="473"/>
        <v>0</v>
      </c>
      <c r="EA75" s="7">
        <f t="shared" si="474"/>
        <v>0</v>
      </c>
      <c r="EB75" s="7">
        <f t="shared" si="475"/>
        <v>0</v>
      </c>
      <c r="EC75" s="7">
        <f t="shared" si="476"/>
        <v>0</v>
      </c>
      <c r="ED75" s="7">
        <f t="shared" si="477"/>
        <v>0</v>
      </c>
      <c r="EE75" s="7">
        <f t="shared" si="478"/>
        <v>0</v>
      </c>
      <c r="EF75" s="7">
        <f t="shared" si="479"/>
        <v>0</v>
      </c>
      <c r="EG75" s="7">
        <f t="shared" si="480"/>
        <v>0</v>
      </c>
      <c r="EH75" s="7">
        <f t="shared" si="481"/>
        <v>0</v>
      </c>
      <c r="EI75" s="7">
        <f t="shared" si="482"/>
        <v>0</v>
      </c>
      <c r="EJ75" s="7">
        <f t="shared" si="483"/>
        <v>0</v>
      </c>
      <c r="EK75" s="7">
        <f t="shared" si="484"/>
        <v>0</v>
      </c>
      <c r="EL75" s="7">
        <f t="shared" si="485"/>
        <v>0</v>
      </c>
      <c r="EM75" s="7">
        <f t="shared" si="486"/>
        <v>0</v>
      </c>
      <c r="EN75" s="7">
        <f t="shared" si="487"/>
        <v>0</v>
      </c>
      <c r="EO75" s="7">
        <f t="shared" si="488"/>
        <v>0</v>
      </c>
      <c r="EP75" s="7">
        <f t="shared" si="489"/>
        <v>0</v>
      </c>
      <c r="EQ75" s="7">
        <f t="shared" si="490"/>
        <v>0</v>
      </c>
      <c r="ER75" s="7">
        <f t="shared" si="491"/>
        <v>0</v>
      </c>
      <c r="ES75" s="7">
        <f t="shared" si="492"/>
        <v>0</v>
      </c>
      <c r="ET75" s="7">
        <f t="shared" si="493"/>
        <v>0</v>
      </c>
      <c r="EU75" s="7">
        <f t="shared" si="494"/>
        <v>0</v>
      </c>
      <c r="EV75" s="7">
        <f t="shared" si="495"/>
        <v>0</v>
      </c>
      <c r="EW75" s="7">
        <f t="shared" si="496"/>
        <v>0</v>
      </c>
      <c r="EX75" s="7">
        <f t="shared" si="497"/>
        <v>0</v>
      </c>
      <c r="EY75" s="7">
        <f t="shared" si="498"/>
        <v>0</v>
      </c>
      <c r="EZ75" s="7">
        <f t="shared" si="499"/>
        <v>0</v>
      </c>
      <c r="FA75" s="7">
        <f t="shared" si="500"/>
        <v>0</v>
      </c>
      <c r="FB75" s="7">
        <f t="shared" si="501"/>
        <v>0</v>
      </c>
      <c r="FC75" s="7">
        <f t="shared" si="502"/>
        <v>0</v>
      </c>
      <c r="FD75" s="7">
        <f t="shared" si="503"/>
        <v>0</v>
      </c>
      <c r="FE75" s="7">
        <f t="shared" si="504"/>
        <v>0</v>
      </c>
      <c r="FF75" s="7">
        <f t="shared" si="505"/>
        <v>0</v>
      </c>
      <c r="FG75" s="7">
        <f t="shared" si="506"/>
        <v>0</v>
      </c>
      <c r="FH75" s="7">
        <f t="shared" si="507"/>
        <v>0</v>
      </c>
      <c r="FI75" s="7">
        <f t="shared" si="508"/>
        <v>0</v>
      </c>
      <c r="FJ75" s="7">
        <f t="shared" si="509"/>
        <v>0</v>
      </c>
      <c r="FK75" s="7">
        <f t="shared" si="510"/>
        <v>0</v>
      </c>
      <c r="FL75" s="7">
        <f t="shared" si="511"/>
        <v>0</v>
      </c>
      <c r="FM75" s="7">
        <f t="shared" si="512"/>
        <v>0</v>
      </c>
      <c r="FN75" s="7">
        <f t="shared" si="513"/>
        <v>0</v>
      </c>
      <c r="FO75" s="7">
        <f t="shared" si="514"/>
        <v>0</v>
      </c>
      <c r="FP75" s="7">
        <f t="shared" si="515"/>
        <v>0</v>
      </c>
      <c r="FQ75" s="7">
        <f t="shared" si="516"/>
        <v>0</v>
      </c>
      <c r="FR75" s="7">
        <f t="shared" si="517"/>
        <v>0</v>
      </c>
      <c r="FS75" s="7">
        <f t="shared" si="518"/>
        <v>0</v>
      </c>
      <c r="FT75" s="7">
        <f t="shared" si="519"/>
        <v>0</v>
      </c>
      <c r="FU75" s="7">
        <f t="shared" si="520"/>
        <v>0</v>
      </c>
      <c r="FV75" s="7">
        <f t="shared" si="521"/>
        <v>0</v>
      </c>
      <c r="FW75" s="7">
        <f t="shared" si="522"/>
        <v>0</v>
      </c>
      <c r="FX75" s="7">
        <f t="shared" si="523"/>
        <v>0</v>
      </c>
      <c r="FY75" s="7">
        <f t="shared" si="524"/>
        <v>0</v>
      </c>
      <c r="FZ75" s="7">
        <f t="shared" si="525"/>
        <v>7.8096062658312439E-4</v>
      </c>
      <c r="GA75" s="7">
        <f t="shared" si="526"/>
        <v>7.4883954464750912E-4</v>
      </c>
      <c r="GB75" s="7">
        <f t="shared" si="527"/>
        <v>7.1803960986015637E-4</v>
      </c>
      <c r="GC75" s="7">
        <f t="shared" si="528"/>
        <v>6.8850648314896113E-4</v>
      </c>
      <c r="GD75" s="7">
        <f t="shared" si="529"/>
        <v>6.6018806041977793E-4</v>
      </c>
      <c r="GE75" s="7">
        <f t="shared" si="530"/>
        <v>6.3303438063128624E-4</v>
      </c>
      <c r="GF75" s="7">
        <f t="shared" si="531"/>
        <v>6.0699753765076057E-4</v>
      </c>
      <c r="GG75" s="7">
        <f t="shared" si="532"/>
        <v>5.8203159573522254E-4</v>
      </c>
      <c r="GH75" s="7">
        <f t="shared" si="533"/>
        <v>5.5809250848888419E-4</v>
      </c>
      <c r="GI75" s="7">
        <f t="shared" si="534"/>
        <v>5.3513804115388661E-4</v>
      </c>
      <c r="GJ75" s="7">
        <f t="shared" si="535"/>
        <v>5.131276960972154E-4</v>
      </c>
      <c r="GK75" s="7">
        <f t="shared" si="536"/>
        <v>4.9202264136240128E-4</v>
      </c>
      <c r="GL75" s="7">
        <f t="shared" si="537"/>
        <v>4.7178564215986013E-4</v>
      </c>
      <c r="GM75" s="7">
        <f t="shared" si="538"/>
        <v>4.5238099517507381E-4</v>
      </c>
      <c r="GN75" s="7">
        <f t="shared" si="539"/>
        <v>4.3377446557868503E-4</v>
      </c>
      <c r="GO75" s="7">
        <f t="shared" si="540"/>
        <v>4.1593322662738033E-4</v>
      </c>
      <c r="GP75" s="7">
        <f t="shared" si="541"/>
        <v>3.9882580174900253E-4</v>
      </c>
      <c r="GQ75" s="7">
        <f t="shared" si="542"/>
        <v>3.8242200900971078E-4</v>
      </c>
      <c r="GR75" s="7">
        <f t="shared" si="543"/>
        <v>3.6669290786522961E-4</v>
      </c>
      <c r="GS75" s="7">
        <f t="shared" si="544"/>
        <v>3.516107481022199E-4</v>
      </c>
      <c r="GT75" s="7">
        <f t="shared" si="545"/>
        <v>3.3714892087970155E-4</v>
      </c>
      <c r="GU75" s="7">
        <f t="shared" si="546"/>
        <v>3.2328191178417119E-4</v>
      </c>
      <c r="GV75" s="7">
        <f t="shared" si="547"/>
        <v>3.0998525581554028E-4</v>
      </c>
      <c r="GW75" s="7">
        <f t="shared" si="548"/>
        <v>2.9723549422455188E-4</v>
      </c>
      <c r="GX75" s="7">
        <f t="shared" si="549"/>
        <v>2.8501013312545194E-4</v>
      </c>
      <c r="GY75" s="7">
        <f t="shared" si="550"/>
        <v>2.7328760381093543E-4</v>
      </c>
      <c r="GZ75" s="7">
        <f t="shared" si="551"/>
        <v>2.6204722469937256E-4</v>
      </c>
      <c r="HA75" s="7">
        <f t="shared" si="552"/>
        <v>2.512691648471156E-4</v>
      </c>
      <c r="HB75" s="7">
        <f t="shared" si="553"/>
        <v>2.4093440896158413E-4</v>
      </c>
      <c r="HC75" s="7">
        <f t="shared" si="554"/>
        <v>2.3102472385335603E-4</v>
      </c>
      <c r="HD75" s="7">
        <f t="shared" si="555"/>
        <v>2.215226262680875E-4</v>
      </c>
      <c r="HE75" s="7">
        <f t="shared" si="556"/>
        <v>2.1241135204152039E-4</v>
      </c>
      <c r="HF75" s="7">
        <f t="shared" si="557"/>
        <v>2.036748265231576E-4</v>
      </c>
      <c r="HG75" s="7">
        <f t="shared" si="558"/>
        <v>1.9529763621639983E-4</v>
      </c>
      <c r="HH75" s="7">
        <f t="shared" si="559"/>
        <v>1.8726500158514368E-4</v>
      </c>
      <c r="HI75" s="7">
        <f t="shared" si="560"/>
        <v>1.7956275097885167E-4</v>
      </c>
      <c r="HJ75" s="7">
        <f t="shared" si="561"/>
        <v>1.7217729563008397E-4</v>
      </c>
      <c r="HK75" s="7">
        <f t="shared" si="562"/>
        <v>1.6509560568038289E-4</v>
      </c>
      <c r="HL75" s="7">
        <f t="shared" si="563"/>
        <v>1.583051871922297E-4</v>
      </c>
      <c r="HM75" s="7">
        <f t="shared" si="564"/>
        <v>1.5179406010649947E-4</v>
      </c>
      <c r="HN75" s="7">
        <f t="shared" si="565"/>
        <v>1.4555073710652581E-4</v>
      </c>
      <c r="HO75" s="7">
        <f t="shared" si="566"/>
        <v>1.3956420335149722E-4</v>
      </c>
      <c r="HP75" s="7">
        <f t="shared" si="567"/>
        <v>1.338238970434242E-4</v>
      </c>
      <c r="HQ75" s="7">
        <f t="shared" si="568"/>
        <v>1.2831969079338287E-4</v>
      </c>
      <c r="HR75" s="7">
        <f t="shared" si="569"/>
        <v>1.2304187375418018E-4</v>
      </c>
      <c r="HS75" s="7">
        <f t="shared" si="570"/>
        <v>1.1798113448789807E-4</v>
      </c>
      <c r="HT75" s="7">
        <f t="shared" si="571"/>
        <v>1.1312854453810381E-4</v>
      </c>
    </row>
    <row r="76" spans="1:228" x14ac:dyDescent="0.3">
      <c r="A76" s="7">
        <f t="shared" si="439"/>
        <v>54</v>
      </c>
      <c r="B76" s="188">
        <v>0</v>
      </c>
      <c r="C76" s="188">
        <f t="shared" si="422"/>
        <v>7.9172303511522615E-2</v>
      </c>
      <c r="D76" s="188">
        <f t="shared" si="423"/>
        <v>9.0362443923941386E-3</v>
      </c>
      <c r="E76" s="188">
        <f t="shared" si="424"/>
        <v>5.1244485400623084E-3</v>
      </c>
      <c r="F76" s="188">
        <f t="shared" si="425"/>
        <v>8.4911705943789093E-2</v>
      </c>
      <c r="G76" s="188">
        <f t="shared" si="426"/>
        <v>2.3494975294706493E-2</v>
      </c>
      <c r="H76" s="188">
        <f t="shared" si="427"/>
        <v>1.3139611641185407E-4</v>
      </c>
      <c r="I76" s="188">
        <f t="shared" si="428"/>
        <v>0</v>
      </c>
      <c r="J76" s="188">
        <f t="shared" si="429"/>
        <v>7.7192459948899174E-3</v>
      </c>
      <c r="K76" s="188">
        <f t="shared" si="430"/>
        <v>1.3424775643286813E-3</v>
      </c>
      <c r="L76" s="188">
        <f t="shared" si="431"/>
        <v>4.5988640744148929E-3</v>
      </c>
      <c r="M76" s="188">
        <f t="shared" si="432"/>
        <v>7.175510643127351E-5</v>
      </c>
      <c r="N76" s="188">
        <f t="shared" si="433"/>
        <v>4.4248982299285329E-4</v>
      </c>
      <c r="O76" s="188">
        <f t="shared" si="434"/>
        <v>2.3918368810424506E-5</v>
      </c>
      <c r="P76" s="188">
        <f t="shared" si="435"/>
        <v>1.6555910667893612E-2</v>
      </c>
      <c r="Q76" s="188">
        <f t="shared" si="436"/>
        <v>2.8206573991619481E-7</v>
      </c>
      <c r="R76" s="188">
        <f t="shared" si="307"/>
        <v>0.23262601746438807</v>
      </c>
      <c r="S76" s="188">
        <f t="shared" si="470"/>
        <v>2.3262601746438807E-2</v>
      </c>
      <c r="T76" s="188">
        <f t="shared" si="572"/>
        <v>2.3262601746438807E-2</v>
      </c>
      <c r="U76" s="188">
        <f t="shared" si="573"/>
        <v>0.18610081397151046</v>
      </c>
      <c r="V76" s="188">
        <f t="shared" si="437"/>
        <v>5.5397189645833636E-2</v>
      </c>
      <c r="W76" s="188">
        <f t="shared" si="438"/>
        <v>2.9471854575799507E-2</v>
      </c>
      <c r="Y76" s="7">
        <f t="shared" si="584"/>
        <v>0</v>
      </c>
      <c r="Z76" s="7">
        <f t="shared" si="584"/>
        <v>0</v>
      </c>
      <c r="AA76" s="7">
        <f t="shared" si="584"/>
        <v>0</v>
      </c>
      <c r="AB76" s="7">
        <f t="shared" si="584"/>
        <v>0</v>
      </c>
      <c r="AC76" s="7">
        <f t="shared" si="584"/>
        <v>0</v>
      </c>
      <c r="AD76" s="7">
        <f t="shared" si="584"/>
        <v>0</v>
      </c>
      <c r="AE76" s="7">
        <f t="shared" si="584"/>
        <v>0</v>
      </c>
      <c r="AF76" s="7">
        <f t="shared" si="584"/>
        <v>0</v>
      </c>
      <c r="AG76" s="7">
        <f t="shared" si="584"/>
        <v>0</v>
      </c>
      <c r="AH76" s="7">
        <f t="shared" si="584"/>
        <v>0</v>
      </c>
      <c r="AI76" s="7">
        <f t="shared" si="585"/>
        <v>0</v>
      </c>
      <c r="AJ76" s="7">
        <f t="shared" si="585"/>
        <v>0</v>
      </c>
      <c r="AK76" s="7">
        <f t="shared" si="585"/>
        <v>0</v>
      </c>
      <c r="AL76" s="7">
        <f t="shared" si="585"/>
        <v>0</v>
      </c>
      <c r="AM76" s="7">
        <f t="shared" si="585"/>
        <v>0</v>
      </c>
      <c r="AN76" s="7">
        <f t="shared" si="585"/>
        <v>0</v>
      </c>
      <c r="AO76" s="7">
        <f t="shared" si="585"/>
        <v>0</v>
      </c>
      <c r="AP76" s="7">
        <f t="shared" si="585"/>
        <v>0</v>
      </c>
      <c r="AQ76" s="7">
        <f t="shared" si="585"/>
        <v>0</v>
      </c>
      <c r="AR76" s="7">
        <f t="shared" si="585"/>
        <v>0</v>
      </c>
      <c r="AS76" s="7">
        <f t="shared" si="586"/>
        <v>0</v>
      </c>
      <c r="AT76" s="7">
        <f t="shared" si="586"/>
        <v>0</v>
      </c>
      <c r="AU76" s="7">
        <f t="shared" si="586"/>
        <v>0</v>
      </c>
      <c r="AV76" s="7">
        <f t="shared" si="586"/>
        <v>0</v>
      </c>
      <c r="AW76" s="7">
        <f t="shared" si="586"/>
        <v>0</v>
      </c>
      <c r="AX76" s="7">
        <f t="shared" si="586"/>
        <v>0</v>
      </c>
      <c r="AY76" s="7">
        <f t="shared" si="586"/>
        <v>0</v>
      </c>
      <c r="AZ76" s="7">
        <f t="shared" si="586"/>
        <v>0</v>
      </c>
      <c r="BA76" s="7">
        <f t="shared" si="586"/>
        <v>0</v>
      </c>
      <c r="BB76" s="7">
        <f t="shared" si="586"/>
        <v>0</v>
      </c>
      <c r="BC76" s="7">
        <f t="shared" si="587"/>
        <v>0</v>
      </c>
      <c r="BD76" s="7">
        <f t="shared" si="587"/>
        <v>0</v>
      </c>
      <c r="BE76" s="7">
        <f t="shared" si="587"/>
        <v>0</v>
      </c>
      <c r="BF76" s="7">
        <f t="shared" si="587"/>
        <v>0</v>
      </c>
      <c r="BG76" s="7">
        <f t="shared" si="587"/>
        <v>0</v>
      </c>
      <c r="BH76" s="7">
        <f t="shared" si="587"/>
        <v>0</v>
      </c>
      <c r="BI76" s="7">
        <f t="shared" si="587"/>
        <v>0</v>
      </c>
      <c r="BJ76" s="7">
        <f t="shared" si="587"/>
        <v>0</v>
      </c>
      <c r="BK76" s="7">
        <f t="shared" si="587"/>
        <v>0</v>
      </c>
      <c r="BL76" s="7">
        <f t="shared" si="587"/>
        <v>0</v>
      </c>
      <c r="BM76" s="7">
        <f t="shared" si="588"/>
        <v>0</v>
      </c>
      <c r="BN76" s="7">
        <f t="shared" si="588"/>
        <v>0</v>
      </c>
      <c r="BO76" s="7">
        <f t="shared" si="588"/>
        <v>0</v>
      </c>
      <c r="BP76" s="7">
        <f t="shared" si="588"/>
        <v>0</v>
      </c>
      <c r="BQ76" s="7">
        <f t="shared" si="588"/>
        <v>0</v>
      </c>
      <c r="BR76" s="7">
        <f t="shared" si="588"/>
        <v>0</v>
      </c>
      <c r="BS76" s="7">
        <f t="shared" si="588"/>
        <v>0</v>
      </c>
      <c r="BT76" s="7">
        <f t="shared" si="588"/>
        <v>0</v>
      </c>
      <c r="BU76" s="7">
        <f t="shared" si="588"/>
        <v>0</v>
      </c>
      <c r="BV76" s="7">
        <f t="shared" si="588"/>
        <v>0</v>
      </c>
      <c r="BW76" s="7">
        <f t="shared" si="589"/>
        <v>0</v>
      </c>
      <c r="BX76" s="7">
        <f t="shared" si="589"/>
        <v>0</v>
      </c>
      <c r="BY76" s="7">
        <f t="shared" si="589"/>
        <v>0</v>
      </c>
      <c r="BZ76" s="7">
        <f t="shared" si="589"/>
        <v>0</v>
      </c>
      <c r="CA76" s="7">
        <f t="shared" si="589"/>
        <v>0</v>
      </c>
      <c r="CB76" s="7">
        <f t="shared" si="589"/>
        <v>7.9596929131098737E-4</v>
      </c>
      <c r="CC76" s="7">
        <f t="shared" si="589"/>
        <v>7.8020804333594541E-4</v>
      </c>
      <c r="CD76" s="7">
        <f t="shared" si="589"/>
        <v>7.6475888898115208E-4</v>
      </c>
      <c r="CE76" s="7">
        <f t="shared" si="589"/>
        <v>7.4961564837887666E-4</v>
      </c>
      <c r="CF76" s="7">
        <f t="shared" si="589"/>
        <v>7.3477226403095776E-4</v>
      </c>
      <c r="CG76" s="7">
        <f t="shared" si="590"/>
        <v>7.2022279838574376E-4</v>
      </c>
      <c r="CH76" s="7">
        <f t="shared" si="590"/>
        <v>7.059614314629826E-4</v>
      </c>
      <c r="CI76" s="7">
        <f t="shared" si="590"/>
        <v>6.9198245852575746E-4</v>
      </c>
      <c r="CJ76" s="7">
        <f t="shared" si="590"/>
        <v>6.782802877984942E-4</v>
      </c>
      <c r="CK76" s="7">
        <f t="shared" si="590"/>
        <v>6.6484943823020778E-4</v>
      </c>
      <c r="CL76" s="7">
        <f t="shared" si="590"/>
        <v>6.5168453730198874E-4</v>
      </c>
      <c r="CM76" s="7">
        <f t="shared" si="590"/>
        <v>6.3878031887793581E-4</v>
      </c>
      <c r="CN76" s="7">
        <f t="shared" si="590"/>
        <v>6.2613162109862439E-4</v>
      </c>
      <c r="CO76" s="7">
        <f t="shared" si="590"/>
        <v>6.1373338431627508E-4</v>
      </c>
      <c r="CP76" s="7">
        <f t="shared" si="590"/>
        <v>6.015806490708782E-4</v>
      </c>
      <c r="CQ76" s="7">
        <f t="shared" si="591"/>
        <v>5.89668554106292E-4</v>
      </c>
      <c r="CR76" s="7">
        <f t="shared" si="591"/>
        <v>5.7799233442570332E-4</v>
      </c>
      <c r="CS76" s="7">
        <f t="shared" si="591"/>
        <v>5.6654731938554441E-4</v>
      </c>
      <c r="CT76" s="7">
        <f t="shared" si="591"/>
        <v>5.5532893082721046E-4</v>
      </c>
      <c r="CU76" s="7">
        <f t="shared" si="591"/>
        <v>5.4433268124568846E-4</v>
      </c>
      <c r="CV76" s="7">
        <f t="shared" si="591"/>
        <v>5.3355417199453731E-4</v>
      </c>
      <c r="CW76" s="7">
        <f t="shared" si="591"/>
        <v>5.2298909152632413E-4</v>
      </c>
      <c r="CX76" s="7">
        <f t="shared" si="591"/>
        <v>5.1263321366801413E-4</v>
      </c>
      <c r="CY76" s="7">
        <f t="shared" si="591"/>
        <v>5.024823959303631E-4</v>
      </c>
      <c r="CZ76" s="7">
        <f t="shared" si="591"/>
        <v>4.9253257785094109E-4</v>
      </c>
      <c r="DA76" s="7">
        <f t="shared" si="592"/>
        <v>4.8277977936984765E-4</v>
      </c>
      <c r="DB76" s="7">
        <f t="shared" si="592"/>
        <v>4.7322009923765694E-4</v>
      </c>
      <c r="DC76" s="7">
        <f t="shared" si="592"/>
        <v>4.6384971345483943E-4</v>
      </c>
      <c r="DD76" s="7">
        <f t="shared" si="592"/>
        <v>4.5466487374215162E-4</v>
      </c>
      <c r="DE76" s="7">
        <f t="shared" si="592"/>
        <v>4.4566190604124336E-4</v>
      </c>
      <c r="DF76" s="7">
        <f t="shared" si="592"/>
        <v>4.3683720904498361E-4</v>
      </c>
      <c r="DG76" s="7">
        <f t="shared" si="592"/>
        <v>4.2818725275691936E-4</v>
      </c>
      <c r="DH76" s="7">
        <f t="shared" si="592"/>
        <v>4.1970857707919896E-4</v>
      </c>
      <c r="DI76" s="7">
        <f t="shared" si="592"/>
        <v>4.1139779042849499E-4</v>
      </c>
      <c r="DJ76" s="7">
        <f t="shared" si="592"/>
        <v>4.0325156837934048E-4</v>
      </c>
      <c r="DK76" s="7">
        <f t="shared" si="593"/>
        <v>3.9526665233429565E-4</v>
      </c>
      <c r="DL76" s="7">
        <f t="shared" si="593"/>
        <v>3.8743984822048344E-4</v>
      </c>
      <c r="DM76" s="7">
        <f t="shared" si="593"/>
        <v>3.7976802521188678E-4</v>
      </c>
      <c r="DN76" s="7">
        <f t="shared" si="593"/>
        <v>3.7224811447701938E-4</v>
      </c>
      <c r="DO76" s="7">
        <f t="shared" si="593"/>
        <v>3.6487710795131428E-4</v>
      </c>
      <c r="DP76" s="7">
        <f t="shared" si="593"/>
        <v>3.5765205713388348E-4</v>
      </c>
      <c r="DQ76" s="7">
        <f t="shared" si="593"/>
        <v>3.5057007190806297E-4</v>
      </c>
      <c r="DR76" s="7">
        <f t="shared" si="593"/>
        <v>3.4362831938534034E-4</v>
      </c>
      <c r="DS76" s="7">
        <f t="shared" si="593"/>
        <v>3.3682402277213915E-4</v>
      </c>
      <c r="DT76" s="7">
        <f t="shared" si="593"/>
        <v>3.301544602590959E-4</v>
      </c>
      <c r="DU76" s="7">
        <f t="shared" si="593"/>
        <v>3.2361696393227454E-4</v>
      </c>
      <c r="DX76" s="7">
        <f t="shared" si="471"/>
        <v>0</v>
      </c>
      <c r="DY76" s="7">
        <f t="shared" si="472"/>
        <v>0</v>
      </c>
      <c r="DZ76" s="7">
        <f t="shared" si="473"/>
        <v>0</v>
      </c>
      <c r="EA76" s="7">
        <f t="shared" si="474"/>
        <v>0</v>
      </c>
      <c r="EB76" s="7">
        <f t="shared" si="475"/>
        <v>0</v>
      </c>
      <c r="EC76" s="7">
        <f t="shared" si="476"/>
        <v>0</v>
      </c>
      <c r="ED76" s="7">
        <f t="shared" si="477"/>
        <v>0</v>
      </c>
      <c r="EE76" s="7">
        <f t="shared" si="478"/>
        <v>0</v>
      </c>
      <c r="EF76" s="7">
        <f t="shared" si="479"/>
        <v>0</v>
      </c>
      <c r="EG76" s="7">
        <f t="shared" si="480"/>
        <v>0</v>
      </c>
      <c r="EH76" s="7">
        <f t="shared" si="481"/>
        <v>0</v>
      </c>
      <c r="EI76" s="7">
        <f t="shared" si="482"/>
        <v>0</v>
      </c>
      <c r="EJ76" s="7">
        <f t="shared" si="483"/>
        <v>0</v>
      </c>
      <c r="EK76" s="7">
        <f t="shared" si="484"/>
        <v>0</v>
      </c>
      <c r="EL76" s="7">
        <f t="shared" si="485"/>
        <v>0</v>
      </c>
      <c r="EM76" s="7">
        <f t="shared" si="486"/>
        <v>0</v>
      </c>
      <c r="EN76" s="7">
        <f t="shared" si="487"/>
        <v>0</v>
      </c>
      <c r="EO76" s="7">
        <f t="shared" si="488"/>
        <v>0</v>
      </c>
      <c r="EP76" s="7">
        <f t="shared" si="489"/>
        <v>0</v>
      </c>
      <c r="EQ76" s="7">
        <f t="shared" si="490"/>
        <v>0</v>
      </c>
      <c r="ER76" s="7">
        <f t="shared" si="491"/>
        <v>0</v>
      </c>
      <c r="ES76" s="7">
        <f t="shared" si="492"/>
        <v>0</v>
      </c>
      <c r="ET76" s="7">
        <f t="shared" si="493"/>
        <v>0</v>
      </c>
      <c r="EU76" s="7">
        <f t="shared" si="494"/>
        <v>0</v>
      </c>
      <c r="EV76" s="7">
        <f t="shared" si="495"/>
        <v>0</v>
      </c>
      <c r="EW76" s="7">
        <f t="shared" si="496"/>
        <v>0</v>
      </c>
      <c r="EX76" s="7">
        <f t="shared" si="497"/>
        <v>0</v>
      </c>
      <c r="EY76" s="7">
        <f t="shared" si="498"/>
        <v>0</v>
      </c>
      <c r="EZ76" s="7">
        <f t="shared" si="499"/>
        <v>0</v>
      </c>
      <c r="FA76" s="7">
        <f t="shared" si="500"/>
        <v>0</v>
      </c>
      <c r="FB76" s="7">
        <f t="shared" si="501"/>
        <v>0</v>
      </c>
      <c r="FC76" s="7">
        <f t="shared" si="502"/>
        <v>0</v>
      </c>
      <c r="FD76" s="7">
        <f t="shared" si="503"/>
        <v>0</v>
      </c>
      <c r="FE76" s="7">
        <f t="shared" si="504"/>
        <v>0</v>
      </c>
      <c r="FF76" s="7">
        <f t="shared" si="505"/>
        <v>0</v>
      </c>
      <c r="FG76" s="7">
        <f t="shared" si="506"/>
        <v>0</v>
      </c>
      <c r="FH76" s="7">
        <f t="shared" si="507"/>
        <v>0</v>
      </c>
      <c r="FI76" s="7">
        <f t="shared" si="508"/>
        <v>0</v>
      </c>
      <c r="FJ76" s="7">
        <f t="shared" si="509"/>
        <v>0</v>
      </c>
      <c r="FK76" s="7">
        <f t="shared" si="510"/>
        <v>0</v>
      </c>
      <c r="FL76" s="7">
        <f t="shared" si="511"/>
        <v>0</v>
      </c>
      <c r="FM76" s="7">
        <f t="shared" si="512"/>
        <v>0</v>
      </c>
      <c r="FN76" s="7">
        <f t="shared" si="513"/>
        <v>0</v>
      </c>
      <c r="FO76" s="7">
        <f t="shared" si="514"/>
        <v>0</v>
      </c>
      <c r="FP76" s="7">
        <f t="shared" si="515"/>
        <v>0</v>
      </c>
      <c r="FQ76" s="7">
        <f t="shared" si="516"/>
        <v>0</v>
      </c>
      <c r="FR76" s="7">
        <f t="shared" si="517"/>
        <v>0</v>
      </c>
      <c r="FS76" s="7">
        <f t="shared" si="518"/>
        <v>0</v>
      </c>
      <c r="FT76" s="7">
        <f t="shared" si="519"/>
        <v>0</v>
      </c>
      <c r="FU76" s="7">
        <f t="shared" si="520"/>
        <v>0</v>
      </c>
      <c r="FV76" s="7">
        <f t="shared" si="521"/>
        <v>0</v>
      </c>
      <c r="FW76" s="7">
        <f t="shared" si="522"/>
        <v>0</v>
      </c>
      <c r="FX76" s="7">
        <f t="shared" si="523"/>
        <v>0</v>
      </c>
      <c r="FY76" s="7">
        <f t="shared" si="524"/>
        <v>0</v>
      </c>
      <c r="FZ76" s="7">
        <f t="shared" si="525"/>
        <v>0</v>
      </c>
      <c r="GA76" s="7">
        <f t="shared" si="526"/>
        <v>7.6543673142874644E-4</v>
      </c>
      <c r="GB76" s="7">
        <f t="shared" si="527"/>
        <v>7.339541507072005E-4</v>
      </c>
      <c r="GC76" s="7">
        <f t="shared" si="528"/>
        <v>7.0376645543887768E-4</v>
      </c>
      <c r="GD76" s="7">
        <f t="shared" si="529"/>
        <v>6.7482038670095242E-4</v>
      </c>
      <c r="GE76" s="7">
        <f t="shared" si="530"/>
        <v>6.4706487612178193E-4</v>
      </c>
      <c r="GF76" s="7">
        <f t="shared" si="531"/>
        <v>6.2045095578305463E-4</v>
      </c>
      <c r="GG76" s="7">
        <f t="shared" si="532"/>
        <v>5.949316718276863E-4</v>
      </c>
      <c r="GH76" s="7">
        <f t="shared" si="533"/>
        <v>5.7046200162103435E-4</v>
      </c>
      <c r="GI76" s="7">
        <f t="shared" si="534"/>
        <v>5.469987743192998E-4</v>
      </c>
      <c r="GJ76" s="7">
        <f t="shared" si="535"/>
        <v>5.2450059470496779E-4</v>
      </c>
      <c r="GK76" s="7">
        <f t="shared" si="536"/>
        <v>5.0292777015488899E-4</v>
      </c>
      <c r="GL76" s="7">
        <f t="shared" si="537"/>
        <v>4.8224224061222721E-4</v>
      </c>
      <c r="GM76" s="7">
        <f t="shared" si="538"/>
        <v>4.6240751143862975E-4</v>
      </c>
      <c r="GN76" s="7">
        <f t="shared" si="539"/>
        <v>4.4338858902822758E-4</v>
      </c>
      <c r="GO76" s="7">
        <f t="shared" si="540"/>
        <v>4.251519190698399E-4</v>
      </c>
      <c r="GP76" s="7">
        <f t="shared" si="541"/>
        <v>4.0766532734846797E-4</v>
      </c>
      <c r="GQ76" s="7">
        <f t="shared" si="542"/>
        <v>3.908979629816364E-4</v>
      </c>
      <c r="GR76" s="7">
        <f t="shared" si="543"/>
        <v>3.748202439904324E-4</v>
      </c>
      <c r="GS76" s="7">
        <f t="shared" si="544"/>
        <v>3.5940380510923053E-4</v>
      </c>
      <c r="GT76" s="7">
        <f t="shared" si="545"/>
        <v>3.446214477420048E-4</v>
      </c>
      <c r="GU76" s="7">
        <f t="shared" si="546"/>
        <v>3.3044709197694694E-4</v>
      </c>
      <c r="GV76" s="7">
        <f t="shared" si="547"/>
        <v>3.168557305747525E-4</v>
      </c>
      <c r="GW76" s="7">
        <f t="shared" si="548"/>
        <v>3.0382338484934596E-4</v>
      </c>
      <c r="GX76" s="7">
        <f t="shared" si="549"/>
        <v>2.9132706236328118E-4</v>
      </c>
      <c r="GY76" s="7">
        <f t="shared" si="550"/>
        <v>2.7934471636310778E-4</v>
      </c>
      <c r="GZ76" s="7">
        <f t="shared" si="551"/>
        <v>2.6785520688317487E-4</v>
      </c>
      <c r="HA76" s="7">
        <f t="shared" si="552"/>
        <v>2.5683826344926811E-4</v>
      </c>
      <c r="HB76" s="7">
        <f t="shared" si="553"/>
        <v>2.4627444931621736E-4</v>
      </c>
      <c r="HC76" s="7">
        <f t="shared" si="554"/>
        <v>2.3614512717644981E-4</v>
      </c>
      <c r="HD76" s="7">
        <f t="shared" si="555"/>
        <v>2.2643242627894445E-4</v>
      </c>
      <c r="HE76" s="7">
        <f t="shared" si="556"/>
        <v>2.1711921090058789E-4</v>
      </c>
      <c r="HF76" s="7">
        <f t="shared" si="557"/>
        <v>2.0818905011431657E-4</v>
      </c>
      <c r="HG76" s="7">
        <f t="shared" si="558"/>
        <v>1.996261888007089E-4</v>
      </c>
      <c r="HH76" s="7">
        <f t="shared" si="559"/>
        <v>1.9141551985185794E-4</v>
      </c>
      <c r="HI76" s="7">
        <f t="shared" si="560"/>
        <v>1.8354255751851855E-4</v>
      </c>
      <c r="HJ76" s="7">
        <f t="shared" si="561"/>
        <v>1.7599341185349352E-4</v>
      </c>
      <c r="HK76" s="7">
        <f t="shared" si="562"/>
        <v>1.68754764206163E-4</v>
      </c>
      <c r="HL76" s="7">
        <f t="shared" si="563"/>
        <v>1.6181384372492534E-4</v>
      </c>
      <c r="HM76" s="7">
        <f t="shared" si="564"/>
        <v>1.5515840482610902E-4</v>
      </c>
      <c r="HN76" s="7">
        <f t="shared" si="565"/>
        <v>1.4877670558958794E-4</v>
      </c>
      <c r="HO76" s="7">
        <f t="shared" si="566"/>
        <v>1.4265748704298545E-4</v>
      </c>
      <c r="HP76" s="7">
        <f t="shared" si="567"/>
        <v>1.3678995329792897E-4</v>
      </c>
      <c r="HQ76" s="7">
        <f t="shared" si="568"/>
        <v>1.3116375250330598E-4</v>
      </c>
      <c r="HR76" s="7">
        <f t="shared" si="569"/>
        <v>1.2576895858190863E-4</v>
      </c>
      <c r="HS76" s="7">
        <f t="shared" si="570"/>
        <v>1.2059605371826471E-4</v>
      </c>
      <c r="HT76" s="7">
        <f t="shared" si="571"/>
        <v>1.1563591156674002E-4</v>
      </c>
    </row>
    <row r="77" spans="1:228" x14ac:dyDescent="0.3">
      <c r="A77" s="7">
        <f t="shared" si="439"/>
        <v>55</v>
      </c>
      <c r="B77" s="188">
        <v>0</v>
      </c>
      <c r="C77" s="188">
        <f t="shared" si="422"/>
        <v>7.8625420463754439E-2</v>
      </c>
      <c r="D77" s="188">
        <f t="shared" si="423"/>
        <v>8.9472081241298677E-3</v>
      </c>
      <c r="E77" s="188">
        <f t="shared" si="424"/>
        <v>4.8368353436239889E-3</v>
      </c>
      <c r="F77" s="188">
        <f t="shared" si="425"/>
        <v>8.2972319899730626E-2</v>
      </c>
      <c r="G77" s="188">
        <f t="shared" si="426"/>
        <v>2.3253161487228752E-2</v>
      </c>
      <c r="H77" s="188">
        <f t="shared" si="427"/>
        <v>1.2402141906728178E-4</v>
      </c>
      <c r="I77" s="188">
        <f t="shared" si="428"/>
        <v>0</v>
      </c>
      <c r="J77" s="188">
        <f t="shared" si="429"/>
        <v>7.5429381727027843E-3</v>
      </c>
      <c r="K77" s="188">
        <f t="shared" si="430"/>
        <v>1.3118153343830931E-3</v>
      </c>
      <c r="L77" s="188">
        <f t="shared" si="431"/>
        <v>4.340749667354862E-3</v>
      </c>
      <c r="M77" s="188">
        <f t="shared" si="432"/>
        <v>6.3926532339644572E-5</v>
      </c>
      <c r="N77" s="188">
        <f t="shared" si="433"/>
        <v>3.9421361609447478E-4</v>
      </c>
      <c r="O77" s="188">
        <f t="shared" si="434"/>
        <v>2.1308844113214856E-5</v>
      </c>
      <c r="P77" s="188">
        <f t="shared" si="435"/>
        <v>1.5626698802477502E-2</v>
      </c>
      <c r="Q77" s="188">
        <f t="shared" si="436"/>
        <v>2.1605761205434181E-7</v>
      </c>
      <c r="R77" s="188">
        <f t="shared" si="307"/>
        <v>0.22806083376461261</v>
      </c>
      <c r="S77" s="188">
        <f t="shared" si="470"/>
        <v>2.2806083376461263E-2</v>
      </c>
      <c r="T77" s="188">
        <f t="shared" si="572"/>
        <v>2.2806083376461263E-2</v>
      </c>
      <c r="U77" s="188">
        <f t="shared" si="573"/>
        <v>0.1824486670116901</v>
      </c>
      <c r="V77" s="188">
        <f t="shared" si="437"/>
        <v>5.5096221087079823E-2</v>
      </c>
      <c r="W77" s="188">
        <f t="shared" si="438"/>
        <v>2.9025107461589785E-2</v>
      </c>
      <c r="Y77" s="7">
        <f t="shared" si="584"/>
        <v>0</v>
      </c>
      <c r="Z77" s="7">
        <f t="shared" si="584"/>
        <v>0</v>
      </c>
      <c r="AA77" s="7">
        <f t="shared" si="584"/>
        <v>0</v>
      </c>
      <c r="AB77" s="7">
        <f t="shared" si="584"/>
        <v>0</v>
      </c>
      <c r="AC77" s="7">
        <f t="shared" si="584"/>
        <v>0</v>
      </c>
      <c r="AD77" s="7">
        <f t="shared" si="584"/>
        <v>0</v>
      </c>
      <c r="AE77" s="7">
        <f t="shared" si="584"/>
        <v>0</v>
      </c>
      <c r="AF77" s="7">
        <f t="shared" si="584"/>
        <v>0</v>
      </c>
      <c r="AG77" s="7">
        <f t="shared" si="584"/>
        <v>0</v>
      </c>
      <c r="AH77" s="7">
        <f t="shared" si="584"/>
        <v>0</v>
      </c>
      <c r="AI77" s="7">
        <f t="shared" si="585"/>
        <v>0</v>
      </c>
      <c r="AJ77" s="7">
        <f t="shared" si="585"/>
        <v>0</v>
      </c>
      <c r="AK77" s="7">
        <f t="shared" si="585"/>
        <v>0</v>
      </c>
      <c r="AL77" s="7">
        <f t="shared" si="585"/>
        <v>0</v>
      </c>
      <c r="AM77" s="7">
        <f t="shared" si="585"/>
        <v>0</v>
      </c>
      <c r="AN77" s="7">
        <f t="shared" si="585"/>
        <v>0</v>
      </c>
      <c r="AO77" s="7">
        <f t="shared" si="585"/>
        <v>0</v>
      </c>
      <c r="AP77" s="7">
        <f t="shared" si="585"/>
        <v>0</v>
      </c>
      <c r="AQ77" s="7">
        <f t="shared" si="585"/>
        <v>0</v>
      </c>
      <c r="AR77" s="7">
        <f t="shared" si="585"/>
        <v>0</v>
      </c>
      <c r="AS77" s="7">
        <f t="shared" si="586"/>
        <v>0</v>
      </c>
      <c r="AT77" s="7">
        <f t="shared" si="586"/>
        <v>0</v>
      </c>
      <c r="AU77" s="7">
        <f t="shared" si="586"/>
        <v>0</v>
      </c>
      <c r="AV77" s="7">
        <f t="shared" si="586"/>
        <v>0</v>
      </c>
      <c r="AW77" s="7">
        <f t="shared" si="586"/>
        <v>0</v>
      </c>
      <c r="AX77" s="7">
        <f t="shared" si="586"/>
        <v>0</v>
      </c>
      <c r="AY77" s="7">
        <f t="shared" si="586"/>
        <v>0</v>
      </c>
      <c r="AZ77" s="7">
        <f t="shared" si="586"/>
        <v>0</v>
      </c>
      <c r="BA77" s="7">
        <f t="shared" si="586"/>
        <v>0</v>
      </c>
      <c r="BB77" s="7">
        <f t="shared" si="586"/>
        <v>0</v>
      </c>
      <c r="BC77" s="7">
        <f t="shared" si="587"/>
        <v>0</v>
      </c>
      <c r="BD77" s="7">
        <f t="shared" si="587"/>
        <v>0</v>
      </c>
      <c r="BE77" s="7">
        <f t="shared" si="587"/>
        <v>0</v>
      </c>
      <c r="BF77" s="7">
        <f t="shared" si="587"/>
        <v>0</v>
      </c>
      <c r="BG77" s="7">
        <f t="shared" si="587"/>
        <v>0</v>
      </c>
      <c r="BH77" s="7">
        <f t="shared" si="587"/>
        <v>0</v>
      </c>
      <c r="BI77" s="7">
        <f t="shared" si="587"/>
        <v>0</v>
      </c>
      <c r="BJ77" s="7">
        <f t="shared" si="587"/>
        <v>0</v>
      </c>
      <c r="BK77" s="7">
        <f t="shared" si="587"/>
        <v>0</v>
      </c>
      <c r="BL77" s="7">
        <f t="shared" si="587"/>
        <v>0</v>
      </c>
      <c r="BM77" s="7">
        <f t="shared" si="588"/>
        <v>0</v>
      </c>
      <c r="BN77" s="7">
        <f t="shared" si="588"/>
        <v>0</v>
      </c>
      <c r="BO77" s="7">
        <f t="shared" si="588"/>
        <v>0</v>
      </c>
      <c r="BP77" s="7">
        <f t="shared" si="588"/>
        <v>0</v>
      </c>
      <c r="BQ77" s="7">
        <f t="shared" si="588"/>
        <v>0</v>
      </c>
      <c r="BR77" s="7">
        <f t="shared" si="588"/>
        <v>0</v>
      </c>
      <c r="BS77" s="7">
        <f t="shared" si="588"/>
        <v>0</v>
      </c>
      <c r="BT77" s="7">
        <f t="shared" si="588"/>
        <v>0</v>
      </c>
      <c r="BU77" s="7">
        <f t="shared" si="588"/>
        <v>0</v>
      </c>
      <c r="BV77" s="7">
        <f t="shared" si="588"/>
        <v>0</v>
      </c>
      <c r="BW77" s="7">
        <f t="shared" si="589"/>
        <v>0</v>
      </c>
      <c r="BX77" s="7">
        <f t="shared" si="589"/>
        <v>0</v>
      </c>
      <c r="BY77" s="7">
        <f t="shared" si="589"/>
        <v>0</v>
      </c>
      <c r="BZ77" s="7">
        <f t="shared" si="589"/>
        <v>0</v>
      </c>
      <c r="CA77" s="7">
        <f t="shared" si="589"/>
        <v>0</v>
      </c>
      <c r="CB77" s="7">
        <f t="shared" si="589"/>
        <v>0</v>
      </c>
      <c r="CC77" s="7">
        <f t="shared" si="589"/>
        <v>7.8034874261302841E-4</v>
      </c>
      <c r="CD77" s="7">
        <f t="shared" si="589"/>
        <v>7.6489680222588245E-4</v>
      </c>
      <c r="CE77" s="7">
        <f t="shared" si="589"/>
        <v>7.497508307583886E-4</v>
      </c>
      <c r="CF77" s="7">
        <f t="shared" si="589"/>
        <v>7.3490476962001332E-4</v>
      </c>
      <c r="CG77" s="7">
        <f t="shared" si="590"/>
        <v>7.2035268018834332E-4</v>
      </c>
      <c r="CH77" s="7">
        <f t="shared" si="590"/>
        <v>7.0608874143357763E-4</v>
      </c>
      <c r="CI77" s="7">
        <f t="shared" si="590"/>
        <v>6.9210724759002722E-4</v>
      </c>
      <c r="CJ77" s="7">
        <f t="shared" si="590"/>
        <v>6.784026058737387E-4</v>
      </c>
      <c r="CK77" s="7">
        <f t="shared" si="590"/>
        <v>6.6496933424528429E-4</v>
      </c>
      <c r="CL77" s="7">
        <f t="shared" si="590"/>
        <v>6.5180205921690356E-4</v>
      </c>
      <c r="CM77" s="7">
        <f t="shared" si="590"/>
        <v>6.3889551370301752E-4</v>
      </c>
      <c r="CN77" s="7">
        <f t="shared" si="590"/>
        <v>6.262445349133355E-4</v>
      </c>
      <c r="CO77" s="7">
        <f t="shared" si="590"/>
        <v>6.1384406228766298E-4</v>
      </c>
      <c r="CP77" s="7">
        <f t="shared" si="590"/>
        <v>6.0168913547159204E-4</v>
      </c>
      <c r="CQ77" s="7">
        <f t="shared" si="591"/>
        <v>5.8977489233234337E-4</v>
      </c>
      <c r="CR77" s="7">
        <f t="shared" si="591"/>
        <v>5.7809656701379784E-4</v>
      </c>
      <c r="CS77" s="7">
        <f t="shared" si="591"/>
        <v>5.6664948803011764E-4</v>
      </c>
      <c r="CT77" s="7">
        <f t="shared" si="591"/>
        <v>5.554290763970692E-4</v>
      </c>
      <c r="CU77" s="7">
        <f t="shared" si="591"/>
        <v>5.4443084380040481E-4</v>
      </c>
      <c r="CV77" s="7">
        <f t="shared" si="591"/>
        <v>5.3365039080043204E-4</v>
      </c>
      <c r="CW77" s="7">
        <f t="shared" si="591"/>
        <v>5.2308340507221951E-4</v>
      </c>
      <c r="CX77" s="7">
        <f t="shared" si="591"/>
        <v>5.1272565968056398E-4</v>
      </c>
      <c r="CY77" s="7">
        <f t="shared" si="591"/>
        <v>5.0257301138922569E-4</v>
      </c>
      <c r="CZ77" s="7">
        <f t="shared" si="591"/>
        <v>4.9262139900349707E-4</v>
      </c>
      <c r="DA77" s="7">
        <f t="shared" si="592"/>
        <v>4.8286684174574503E-4</v>
      </c>
      <c r="DB77" s="7">
        <f t="shared" si="592"/>
        <v>4.7330543766300131E-4</v>
      </c>
      <c r="DC77" s="7">
        <f t="shared" si="592"/>
        <v>4.6393336206615124E-4</v>
      </c>
      <c r="DD77" s="7">
        <f t="shared" si="592"/>
        <v>4.547468659999811E-4</v>
      </c>
      <c r="DE77" s="7">
        <f t="shared" si="592"/>
        <v>4.4574227474358569E-4</v>
      </c>
      <c r="DF77" s="7">
        <f t="shared" si="592"/>
        <v>4.3691598634040081E-4</v>
      </c>
      <c r="DG77" s="7">
        <f t="shared" si="592"/>
        <v>4.2826447015737037E-4</v>
      </c>
      <c r="DH77" s="7">
        <f t="shared" si="592"/>
        <v>4.1978426547267561E-4</v>
      </c>
      <c r="DI77" s="7">
        <f t="shared" si="592"/>
        <v>4.1147198009136967E-4</v>
      </c>
      <c r="DJ77" s="7">
        <f t="shared" si="592"/>
        <v>4.0332428898846233E-4</v>
      </c>
      <c r="DK77" s="7">
        <f t="shared" si="593"/>
        <v>3.953379329788803E-4</v>
      </c>
      <c r="DL77" s="7">
        <f t="shared" si="593"/>
        <v>3.8750971741373125E-4</v>
      </c>
      <c r="DM77" s="7">
        <f t="shared" si="593"/>
        <v>3.7983651090241932E-4</v>
      </c>
      <c r="DN77" s="7">
        <f t="shared" si="593"/>
        <v>3.7231524406001657E-4</v>
      </c>
      <c r="DO77" s="7">
        <f t="shared" si="593"/>
        <v>3.6494290827951062E-4</v>
      </c>
      <c r="DP77" s="7">
        <f t="shared" si="593"/>
        <v>3.5771655452828392E-4</v>
      </c>
      <c r="DQ77" s="7">
        <f t="shared" si="593"/>
        <v>3.5063329216848698E-4</v>
      </c>
      <c r="DR77" s="7">
        <f t="shared" si="593"/>
        <v>3.4369028780072944E-4</v>
      </c>
      <c r="DS77" s="7">
        <f t="shared" si="593"/>
        <v>3.3688476413069505E-4</v>
      </c>
      <c r="DT77" s="7">
        <f t="shared" si="593"/>
        <v>3.3021399885816501E-4</v>
      </c>
      <c r="DU77" s="7">
        <f t="shared" si="593"/>
        <v>3.2367532358809257E-4</v>
      </c>
      <c r="DX77" s="7">
        <f t="shared" si="471"/>
        <v>0</v>
      </c>
      <c r="DY77" s="7">
        <f t="shared" si="472"/>
        <v>0</v>
      </c>
      <c r="DZ77" s="7">
        <f t="shared" si="473"/>
        <v>0</v>
      </c>
      <c r="EA77" s="7">
        <f t="shared" si="474"/>
        <v>0</v>
      </c>
      <c r="EB77" s="7">
        <f t="shared" si="475"/>
        <v>0</v>
      </c>
      <c r="EC77" s="7">
        <f t="shared" si="476"/>
        <v>0</v>
      </c>
      <c r="ED77" s="7">
        <f t="shared" si="477"/>
        <v>0</v>
      </c>
      <c r="EE77" s="7">
        <f t="shared" si="478"/>
        <v>0</v>
      </c>
      <c r="EF77" s="7">
        <f t="shared" si="479"/>
        <v>0</v>
      </c>
      <c r="EG77" s="7">
        <f t="shared" si="480"/>
        <v>0</v>
      </c>
      <c r="EH77" s="7">
        <f t="shared" si="481"/>
        <v>0</v>
      </c>
      <c r="EI77" s="7">
        <f t="shared" si="482"/>
        <v>0</v>
      </c>
      <c r="EJ77" s="7">
        <f t="shared" si="483"/>
        <v>0</v>
      </c>
      <c r="EK77" s="7">
        <f t="shared" si="484"/>
        <v>0</v>
      </c>
      <c r="EL77" s="7">
        <f t="shared" si="485"/>
        <v>0</v>
      </c>
      <c r="EM77" s="7">
        <f t="shared" si="486"/>
        <v>0</v>
      </c>
      <c r="EN77" s="7">
        <f t="shared" si="487"/>
        <v>0</v>
      </c>
      <c r="EO77" s="7">
        <f t="shared" si="488"/>
        <v>0</v>
      </c>
      <c r="EP77" s="7">
        <f t="shared" si="489"/>
        <v>0</v>
      </c>
      <c r="EQ77" s="7">
        <f t="shared" si="490"/>
        <v>0</v>
      </c>
      <c r="ER77" s="7">
        <f t="shared" si="491"/>
        <v>0</v>
      </c>
      <c r="ES77" s="7">
        <f t="shared" si="492"/>
        <v>0</v>
      </c>
      <c r="ET77" s="7">
        <f t="shared" si="493"/>
        <v>0</v>
      </c>
      <c r="EU77" s="7">
        <f t="shared" si="494"/>
        <v>0</v>
      </c>
      <c r="EV77" s="7">
        <f t="shared" si="495"/>
        <v>0</v>
      </c>
      <c r="EW77" s="7">
        <f t="shared" si="496"/>
        <v>0</v>
      </c>
      <c r="EX77" s="7">
        <f t="shared" si="497"/>
        <v>0</v>
      </c>
      <c r="EY77" s="7">
        <f t="shared" si="498"/>
        <v>0</v>
      </c>
      <c r="EZ77" s="7">
        <f t="shared" si="499"/>
        <v>0</v>
      </c>
      <c r="FA77" s="7">
        <f t="shared" si="500"/>
        <v>0</v>
      </c>
      <c r="FB77" s="7">
        <f t="shared" si="501"/>
        <v>0</v>
      </c>
      <c r="FC77" s="7">
        <f t="shared" si="502"/>
        <v>0</v>
      </c>
      <c r="FD77" s="7">
        <f t="shared" si="503"/>
        <v>0</v>
      </c>
      <c r="FE77" s="7">
        <f t="shared" si="504"/>
        <v>0</v>
      </c>
      <c r="FF77" s="7">
        <f t="shared" si="505"/>
        <v>0</v>
      </c>
      <c r="FG77" s="7">
        <f t="shared" si="506"/>
        <v>0</v>
      </c>
      <c r="FH77" s="7">
        <f t="shared" si="507"/>
        <v>0</v>
      </c>
      <c r="FI77" s="7">
        <f t="shared" si="508"/>
        <v>0</v>
      </c>
      <c r="FJ77" s="7">
        <f t="shared" si="509"/>
        <v>0</v>
      </c>
      <c r="FK77" s="7">
        <f t="shared" si="510"/>
        <v>0</v>
      </c>
      <c r="FL77" s="7">
        <f t="shared" si="511"/>
        <v>0</v>
      </c>
      <c r="FM77" s="7">
        <f t="shared" si="512"/>
        <v>0</v>
      </c>
      <c r="FN77" s="7">
        <f t="shared" si="513"/>
        <v>0</v>
      </c>
      <c r="FO77" s="7">
        <f t="shared" si="514"/>
        <v>0</v>
      </c>
      <c r="FP77" s="7">
        <f t="shared" si="515"/>
        <v>0</v>
      </c>
      <c r="FQ77" s="7">
        <f t="shared" si="516"/>
        <v>0</v>
      </c>
      <c r="FR77" s="7">
        <f t="shared" si="517"/>
        <v>0</v>
      </c>
      <c r="FS77" s="7">
        <f t="shared" si="518"/>
        <v>0</v>
      </c>
      <c r="FT77" s="7">
        <f t="shared" si="519"/>
        <v>0</v>
      </c>
      <c r="FU77" s="7">
        <f t="shared" si="520"/>
        <v>0</v>
      </c>
      <c r="FV77" s="7">
        <f t="shared" si="521"/>
        <v>0</v>
      </c>
      <c r="FW77" s="7">
        <f t="shared" si="522"/>
        <v>0</v>
      </c>
      <c r="FX77" s="7">
        <f t="shared" si="523"/>
        <v>0</v>
      </c>
      <c r="FY77" s="7">
        <f t="shared" si="524"/>
        <v>0</v>
      </c>
      <c r="FZ77" s="7">
        <f t="shared" si="525"/>
        <v>0</v>
      </c>
      <c r="GA77" s="7">
        <f t="shared" si="526"/>
        <v>0</v>
      </c>
      <c r="GB77" s="7">
        <f t="shared" si="527"/>
        <v>7.5041537084485194E-4</v>
      </c>
      <c r="GC77" s="7">
        <f t="shared" si="528"/>
        <v>7.1955062198022146E-4</v>
      </c>
      <c r="GD77" s="7">
        <f t="shared" si="529"/>
        <v>6.8995534700896975E-4</v>
      </c>
      <c r="GE77" s="7">
        <f t="shared" si="530"/>
        <v>6.6157733219130387E-4</v>
      </c>
      <c r="GF77" s="7">
        <f t="shared" si="531"/>
        <v>6.3436651135000577E-4</v>
      </c>
      <c r="GG77" s="7">
        <f t="shared" si="532"/>
        <v>6.082748775407122E-4</v>
      </c>
      <c r="GH77" s="7">
        <f t="shared" si="533"/>
        <v>5.8325639835521805E-4</v>
      </c>
      <c r="GI77" s="7">
        <f t="shared" si="534"/>
        <v>5.5926693470836496E-4</v>
      </c>
      <c r="GJ77" s="7">
        <f t="shared" si="535"/>
        <v>5.362641629652543E-4</v>
      </c>
      <c r="GK77" s="7">
        <f t="shared" si="536"/>
        <v>5.1420750027138316E-4</v>
      </c>
      <c r="GL77" s="7">
        <f t="shared" si="537"/>
        <v>4.9305803295394599E-4</v>
      </c>
      <c r="GM77" s="7">
        <f t="shared" si="538"/>
        <v>4.7277844786805078E-4</v>
      </c>
      <c r="GN77" s="7">
        <f t="shared" si="539"/>
        <v>4.5333296656663785E-4</v>
      </c>
      <c r="GO77" s="7">
        <f t="shared" si="540"/>
        <v>4.3468728217802553E-4</v>
      </c>
      <c r="GP77" s="7">
        <f t="shared" si="541"/>
        <v>4.1680849887969278E-4</v>
      </c>
      <c r="GQ77" s="7">
        <f t="shared" si="542"/>
        <v>3.996650738615176E-4</v>
      </c>
      <c r="GR77" s="7">
        <f t="shared" si="543"/>
        <v>3.8322676167608003E-4</v>
      </c>
      <c r="GS77" s="7">
        <f t="shared" si="544"/>
        <v>3.6746456087784625E-4</v>
      </c>
      <c r="GT77" s="7">
        <f t="shared" si="545"/>
        <v>3.523506628571043E-4</v>
      </c>
      <c r="GU77" s="7">
        <f t="shared" si="546"/>
        <v>3.3785840277836195E-4</v>
      </c>
      <c r="GV77" s="7">
        <f t="shared" si="547"/>
        <v>3.2396221253665691E-4</v>
      </c>
      <c r="GW77" s="7">
        <f t="shared" si="548"/>
        <v>3.1063757564880255E-4</v>
      </c>
      <c r="GX77" s="7">
        <f t="shared" si="549"/>
        <v>2.9786098399993465E-4</v>
      </c>
      <c r="GY77" s="7">
        <f t="shared" si="550"/>
        <v>2.85609896369121E-4</v>
      </c>
      <c r="GZ77" s="7">
        <f t="shared" si="551"/>
        <v>2.7386269866079088E-4</v>
      </c>
      <c r="HA77" s="7">
        <f t="shared" si="552"/>
        <v>2.625986657718598E-4</v>
      </c>
      <c r="HB77" s="7">
        <f t="shared" si="553"/>
        <v>2.517979250272912E-4</v>
      </c>
      <c r="HC77" s="7">
        <f t="shared" si="554"/>
        <v>2.414414211195253E-4</v>
      </c>
      <c r="HD77" s="7">
        <f t="shared" si="555"/>
        <v>2.3151088248998708E-4</v>
      </c>
      <c r="HE77" s="7">
        <f t="shared" si="556"/>
        <v>2.2198878909331673E-4</v>
      </c>
      <c r="HF77" s="7">
        <f t="shared" si="557"/>
        <v>2.1285834148746129E-4</v>
      </c>
      <c r="HG77" s="7">
        <f t="shared" si="558"/>
        <v>2.0410343119510384E-4</v>
      </c>
      <c r="HH77" s="7">
        <f t="shared" si="559"/>
        <v>1.957086122841406E-4</v>
      </c>
      <c r="HI77" s="7">
        <f t="shared" si="560"/>
        <v>1.8765907411704018E-4</v>
      </c>
      <c r="HJ77" s="7">
        <f t="shared" si="561"/>
        <v>1.7994061522104142E-4</v>
      </c>
      <c r="HK77" s="7">
        <f t="shared" si="562"/>
        <v>1.7253961823307688E-4</v>
      </c>
      <c r="HL77" s="7">
        <f t="shared" si="563"/>
        <v>1.6544302587521143E-4</v>
      </c>
      <c r="HM77" s="7">
        <f t="shared" si="564"/>
        <v>1.586383179182123E-4</v>
      </c>
      <c r="HN77" s="7">
        <f t="shared" si="565"/>
        <v>1.5211348909262385E-4</v>
      </c>
      <c r="HO77" s="7">
        <f t="shared" si="566"/>
        <v>1.4585702790835929E-4</v>
      </c>
      <c r="HP77" s="7">
        <f t="shared" si="567"/>
        <v>1.3985789634544338E-4</v>
      </c>
      <c r="HQ77" s="7">
        <f t="shared" si="568"/>
        <v>1.3410551038008401E-4</v>
      </c>
      <c r="HR77" s="7">
        <f t="shared" si="569"/>
        <v>1.2858972131171264E-4</v>
      </c>
      <c r="HS77" s="7">
        <f t="shared" si="570"/>
        <v>1.2330079785803879E-4</v>
      </c>
      <c r="HT77" s="7">
        <f t="shared" si="571"/>
        <v>1.1822940898655001E-4</v>
      </c>
    </row>
    <row r="78" spans="1:228" x14ac:dyDescent="0.3">
      <c r="A78" s="7">
        <f t="shared" si="439"/>
        <v>56</v>
      </c>
      <c r="B78" s="188">
        <v>0</v>
      </c>
      <c r="C78" s="188">
        <f t="shared" si="422"/>
        <v>7.8082315013138254E-2</v>
      </c>
      <c r="D78" s="188">
        <f t="shared" si="423"/>
        <v>8.859049151424065E-3</v>
      </c>
      <c r="E78" s="188">
        <f t="shared" si="424"/>
        <v>4.5653646355176478E-3</v>
      </c>
      <c r="F78" s="188">
        <f t="shared" si="425"/>
        <v>8.1077229494138495E-2</v>
      </c>
      <c r="G78" s="188">
        <f t="shared" si="426"/>
        <v>2.3013836463705091E-2</v>
      </c>
      <c r="H78" s="188">
        <f t="shared" si="427"/>
        <v>1.1706063167993969E-4</v>
      </c>
      <c r="I78" s="188">
        <f t="shared" si="428"/>
        <v>0</v>
      </c>
      <c r="J78" s="188">
        <f t="shared" si="429"/>
        <v>7.3706572267398631E-3</v>
      </c>
      <c r="K78" s="188">
        <f t="shared" si="430"/>
        <v>1.2818534307373675E-3</v>
      </c>
      <c r="L78" s="188">
        <f t="shared" si="431"/>
        <v>4.097122108797889E-3</v>
      </c>
      <c r="M78" s="188">
        <f t="shared" si="432"/>
        <v>5.6952065716546835E-5</v>
      </c>
      <c r="N78" s="188">
        <f t="shared" si="433"/>
        <v>3.5120440525203878E-4</v>
      </c>
      <c r="O78" s="188">
        <f t="shared" si="434"/>
        <v>1.8984021905515613E-5</v>
      </c>
      <c r="P78" s="188">
        <f t="shared" si="435"/>
        <v>1.47496395916724E-2</v>
      </c>
      <c r="Q78" s="188">
        <f t="shared" si="436"/>
        <v>1.6549649645680073E-7</v>
      </c>
      <c r="R78" s="188">
        <f t="shared" si="307"/>
        <v>0.22364143373692152</v>
      </c>
      <c r="S78" s="188">
        <f t="shared" si="470"/>
        <v>2.2364143373692153E-2</v>
      </c>
      <c r="T78" s="188">
        <f t="shared" si="572"/>
        <v>2.2364143373692153E-2</v>
      </c>
      <c r="U78" s="188">
        <f t="shared" si="573"/>
        <v>0.17891314698953723</v>
      </c>
      <c r="V78" s="188">
        <f t="shared" si="437"/>
        <v>5.4785591556384336E-2</v>
      </c>
      <c r="W78" s="188">
        <f t="shared" si="438"/>
        <v>2.8581713793632245E-2</v>
      </c>
      <c r="Y78" s="7">
        <f t="shared" si="584"/>
        <v>0</v>
      </c>
      <c r="Z78" s="7">
        <f t="shared" si="584"/>
        <v>0</v>
      </c>
      <c r="AA78" s="7">
        <f t="shared" si="584"/>
        <v>0</v>
      </c>
      <c r="AB78" s="7">
        <f t="shared" si="584"/>
        <v>0</v>
      </c>
      <c r="AC78" s="7">
        <f t="shared" si="584"/>
        <v>0</v>
      </c>
      <c r="AD78" s="7">
        <f t="shared" si="584"/>
        <v>0</v>
      </c>
      <c r="AE78" s="7">
        <f t="shared" si="584"/>
        <v>0</v>
      </c>
      <c r="AF78" s="7">
        <f t="shared" si="584"/>
        <v>0</v>
      </c>
      <c r="AG78" s="7">
        <f t="shared" si="584"/>
        <v>0</v>
      </c>
      <c r="AH78" s="7">
        <f t="shared" si="584"/>
        <v>0</v>
      </c>
      <c r="AI78" s="7">
        <f t="shared" si="585"/>
        <v>0</v>
      </c>
      <c r="AJ78" s="7">
        <f t="shared" si="585"/>
        <v>0</v>
      </c>
      <c r="AK78" s="7">
        <f t="shared" si="585"/>
        <v>0</v>
      </c>
      <c r="AL78" s="7">
        <f t="shared" si="585"/>
        <v>0</v>
      </c>
      <c r="AM78" s="7">
        <f t="shared" si="585"/>
        <v>0</v>
      </c>
      <c r="AN78" s="7">
        <f t="shared" si="585"/>
        <v>0</v>
      </c>
      <c r="AO78" s="7">
        <f t="shared" si="585"/>
        <v>0</v>
      </c>
      <c r="AP78" s="7">
        <f t="shared" si="585"/>
        <v>0</v>
      </c>
      <c r="AQ78" s="7">
        <f t="shared" si="585"/>
        <v>0</v>
      </c>
      <c r="AR78" s="7">
        <f t="shared" si="585"/>
        <v>0</v>
      </c>
      <c r="AS78" s="7">
        <f t="shared" si="586"/>
        <v>0</v>
      </c>
      <c r="AT78" s="7">
        <f t="shared" si="586"/>
        <v>0</v>
      </c>
      <c r="AU78" s="7">
        <f t="shared" si="586"/>
        <v>0</v>
      </c>
      <c r="AV78" s="7">
        <f t="shared" si="586"/>
        <v>0</v>
      </c>
      <c r="AW78" s="7">
        <f t="shared" si="586"/>
        <v>0</v>
      </c>
      <c r="AX78" s="7">
        <f t="shared" si="586"/>
        <v>0</v>
      </c>
      <c r="AY78" s="7">
        <f t="shared" si="586"/>
        <v>0</v>
      </c>
      <c r="AZ78" s="7">
        <f t="shared" si="586"/>
        <v>0</v>
      </c>
      <c r="BA78" s="7">
        <f t="shared" si="586"/>
        <v>0</v>
      </c>
      <c r="BB78" s="7">
        <f t="shared" si="586"/>
        <v>0</v>
      </c>
      <c r="BC78" s="7">
        <f t="shared" si="587"/>
        <v>0</v>
      </c>
      <c r="BD78" s="7">
        <f t="shared" si="587"/>
        <v>0</v>
      </c>
      <c r="BE78" s="7">
        <f t="shared" si="587"/>
        <v>0</v>
      </c>
      <c r="BF78" s="7">
        <f t="shared" si="587"/>
        <v>0</v>
      </c>
      <c r="BG78" s="7">
        <f t="shared" si="587"/>
        <v>0</v>
      </c>
      <c r="BH78" s="7">
        <f t="shared" si="587"/>
        <v>0</v>
      </c>
      <c r="BI78" s="7">
        <f t="shared" si="587"/>
        <v>0</v>
      </c>
      <c r="BJ78" s="7">
        <f t="shared" si="587"/>
        <v>0</v>
      </c>
      <c r="BK78" s="7">
        <f t="shared" si="587"/>
        <v>0</v>
      </c>
      <c r="BL78" s="7">
        <f t="shared" si="587"/>
        <v>0</v>
      </c>
      <c r="BM78" s="7">
        <f t="shared" si="588"/>
        <v>0</v>
      </c>
      <c r="BN78" s="7">
        <f t="shared" si="588"/>
        <v>0</v>
      </c>
      <c r="BO78" s="7">
        <f t="shared" si="588"/>
        <v>0</v>
      </c>
      <c r="BP78" s="7">
        <f t="shared" si="588"/>
        <v>0</v>
      </c>
      <c r="BQ78" s="7">
        <f t="shared" si="588"/>
        <v>0</v>
      </c>
      <c r="BR78" s="7">
        <f t="shared" si="588"/>
        <v>0</v>
      </c>
      <c r="BS78" s="7">
        <f t="shared" si="588"/>
        <v>0</v>
      </c>
      <c r="BT78" s="7">
        <f t="shared" si="588"/>
        <v>0</v>
      </c>
      <c r="BU78" s="7">
        <f t="shared" si="588"/>
        <v>0</v>
      </c>
      <c r="BV78" s="7">
        <f t="shared" si="588"/>
        <v>0</v>
      </c>
      <c r="BW78" s="7">
        <f t="shared" si="589"/>
        <v>0</v>
      </c>
      <c r="BX78" s="7">
        <f t="shared" si="589"/>
        <v>0</v>
      </c>
      <c r="BY78" s="7">
        <f t="shared" si="589"/>
        <v>0</v>
      </c>
      <c r="BZ78" s="7">
        <f t="shared" si="589"/>
        <v>0</v>
      </c>
      <c r="CA78" s="7">
        <f t="shared" si="589"/>
        <v>0</v>
      </c>
      <c r="CB78" s="7">
        <f t="shared" si="589"/>
        <v>0</v>
      </c>
      <c r="CC78" s="7">
        <f t="shared" si="589"/>
        <v>0</v>
      </c>
      <c r="CD78" s="7">
        <f t="shared" si="589"/>
        <v>7.6522701742337041E-4</v>
      </c>
      <c r="CE78" s="7">
        <f t="shared" si="589"/>
        <v>7.5007450725687039E-4</v>
      </c>
      <c r="CF78" s="7">
        <f t="shared" si="589"/>
        <v>7.352220368944016E-4</v>
      </c>
      <c r="CG78" s="7">
        <f t="shared" si="590"/>
        <v>7.206636651497858E-4</v>
      </c>
      <c r="CH78" s="7">
        <f t="shared" si="590"/>
        <v>7.0639356848020349E-4</v>
      </c>
      <c r="CI78" s="7">
        <f t="shared" si="590"/>
        <v>6.9240603865671825E-4</v>
      </c>
      <c r="CJ78" s="7">
        <f t="shared" si="590"/>
        <v>6.7869548048089898E-4</v>
      </c>
      <c r="CK78" s="7">
        <f t="shared" si="590"/>
        <v>6.6525640954667199E-4</v>
      </c>
      <c r="CL78" s="7">
        <f t="shared" si="590"/>
        <v>6.5208345004646334E-4</v>
      </c>
      <c r="CM78" s="7">
        <f t="shared" si="590"/>
        <v>6.3917133262083475E-4</v>
      </c>
      <c r="CN78" s="7">
        <f t="shared" si="590"/>
        <v>6.2651489225065064E-4</v>
      </c>
      <c r="CO78" s="7">
        <f t="shared" si="590"/>
        <v>6.1410906619101225E-4</v>
      </c>
      <c r="CP78" s="7">
        <f t="shared" si="590"/>
        <v>6.0194889194608605E-4</v>
      </c>
      <c r="CQ78" s="7">
        <f t="shared" si="591"/>
        <v>5.9002950528402051E-4</v>
      </c>
      <c r="CR78" s="7">
        <f t="shared" si="591"/>
        <v>5.7834613829123847E-4</v>
      </c>
      <c r="CS78" s="7">
        <f t="shared" si="591"/>
        <v>5.6689411746515758E-4</v>
      </c>
      <c r="CT78" s="7">
        <f t="shared" si="591"/>
        <v>5.5566886184475446E-4</v>
      </c>
      <c r="CU78" s="7">
        <f t="shared" si="591"/>
        <v>5.4466588117809886E-4</v>
      </c>
      <c r="CV78" s="7">
        <f t="shared" si="591"/>
        <v>5.3388077412622854E-4</v>
      </c>
      <c r="CW78" s="7">
        <f t="shared" si="591"/>
        <v>5.2330922650251066E-4</v>
      </c>
      <c r="CX78" s="7">
        <f t="shared" si="591"/>
        <v>5.1294700954694964E-4</v>
      </c>
      <c r="CY78" s="7">
        <f t="shared" si="591"/>
        <v>5.0278997823458211E-4</v>
      </c>
      <c r="CZ78" s="7">
        <f t="shared" si="591"/>
        <v>4.9283406961747557E-4</v>
      </c>
      <c r="DA78" s="7">
        <f t="shared" si="592"/>
        <v>4.8307530119941591E-4</v>
      </c>
      <c r="DB78" s="7">
        <f t="shared" si="592"/>
        <v>4.7350976934292812E-4</v>
      </c>
      <c r="DC78" s="7">
        <f t="shared" si="592"/>
        <v>4.6413364770772495E-4</v>
      </c>
      <c r="DD78" s="7">
        <f t="shared" si="592"/>
        <v>4.5494318572014106E-4</v>
      </c>
      <c r="DE78" s="7">
        <f t="shared" si="592"/>
        <v>4.4593470707282817E-4</v>
      </c>
      <c r="DF78" s="7">
        <f t="shared" si="592"/>
        <v>4.3710460825422217E-4</v>
      </c>
      <c r="DG78" s="7">
        <f t="shared" si="592"/>
        <v>4.2844935710706036E-4</v>
      </c>
      <c r="DH78" s="7">
        <f t="shared" si="592"/>
        <v>4.1996549141546996E-4</v>
      </c>
      <c r="DI78" s="7">
        <f t="shared" si="592"/>
        <v>4.1164961752006388E-4</v>
      </c>
      <c r="DJ78" s="7">
        <f t="shared" si="592"/>
        <v>4.0349840896040202E-4</v>
      </c>
      <c r="DK78" s="7">
        <f t="shared" si="593"/>
        <v>3.9550860514437085E-4</v>
      </c>
      <c r="DL78" s="7">
        <f t="shared" si="593"/>
        <v>3.8767701004391682E-4</v>
      </c>
      <c r="DM78" s="7">
        <f t="shared" si="593"/>
        <v>3.8000049091657483E-4</v>
      </c>
      <c r="DN78" s="7">
        <f t="shared" si="593"/>
        <v>3.7247597705234651E-4</v>
      </c>
      <c r="DO78" s="7">
        <f t="shared" si="593"/>
        <v>3.6510045854534583E-4</v>
      </c>
      <c r="DP78" s="7">
        <f t="shared" si="593"/>
        <v>3.5787098508983754E-4</v>
      </c>
      <c r="DQ78" s="7">
        <f t="shared" si="593"/>
        <v>3.5078466480003906E-4</v>
      </c>
      <c r="DR78" s="7">
        <f t="shared" si="593"/>
        <v>3.4383866305335268E-4</v>
      </c>
      <c r="DS78" s="7">
        <f t="shared" si="593"/>
        <v>3.3703020135646334E-4</v>
      </c>
      <c r="DT78" s="7">
        <f t="shared" si="593"/>
        <v>3.3035655623391707E-4</v>
      </c>
      <c r="DU78" s="7">
        <f t="shared" si="593"/>
        <v>3.2381505813867262E-4</v>
      </c>
      <c r="DX78" s="7">
        <f t="shared" si="471"/>
        <v>0</v>
      </c>
      <c r="DY78" s="7">
        <f t="shared" si="472"/>
        <v>0</v>
      </c>
      <c r="DZ78" s="7">
        <f t="shared" si="473"/>
        <v>0</v>
      </c>
      <c r="EA78" s="7">
        <f t="shared" si="474"/>
        <v>0</v>
      </c>
      <c r="EB78" s="7">
        <f t="shared" si="475"/>
        <v>0</v>
      </c>
      <c r="EC78" s="7">
        <f t="shared" si="476"/>
        <v>0</v>
      </c>
      <c r="ED78" s="7">
        <f t="shared" si="477"/>
        <v>0</v>
      </c>
      <c r="EE78" s="7">
        <f t="shared" si="478"/>
        <v>0</v>
      </c>
      <c r="EF78" s="7">
        <f t="shared" si="479"/>
        <v>0</v>
      </c>
      <c r="EG78" s="7">
        <f t="shared" si="480"/>
        <v>0</v>
      </c>
      <c r="EH78" s="7">
        <f t="shared" si="481"/>
        <v>0</v>
      </c>
      <c r="EI78" s="7">
        <f t="shared" si="482"/>
        <v>0</v>
      </c>
      <c r="EJ78" s="7">
        <f t="shared" si="483"/>
        <v>0</v>
      </c>
      <c r="EK78" s="7">
        <f t="shared" si="484"/>
        <v>0</v>
      </c>
      <c r="EL78" s="7">
        <f t="shared" si="485"/>
        <v>0</v>
      </c>
      <c r="EM78" s="7">
        <f t="shared" si="486"/>
        <v>0</v>
      </c>
      <c r="EN78" s="7">
        <f t="shared" si="487"/>
        <v>0</v>
      </c>
      <c r="EO78" s="7">
        <f t="shared" si="488"/>
        <v>0</v>
      </c>
      <c r="EP78" s="7">
        <f t="shared" si="489"/>
        <v>0</v>
      </c>
      <c r="EQ78" s="7">
        <f t="shared" si="490"/>
        <v>0</v>
      </c>
      <c r="ER78" s="7">
        <f t="shared" si="491"/>
        <v>0</v>
      </c>
      <c r="ES78" s="7">
        <f t="shared" si="492"/>
        <v>0</v>
      </c>
      <c r="ET78" s="7">
        <f t="shared" si="493"/>
        <v>0</v>
      </c>
      <c r="EU78" s="7">
        <f t="shared" si="494"/>
        <v>0</v>
      </c>
      <c r="EV78" s="7">
        <f t="shared" si="495"/>
        <v>0</v>
      </c>
      <c r="EW78" s="7">
        <f t="shared" si="496"/>
        <v>0</v>
      </c>
      <c r="EX78" s="7">
        <f t="shared" si="497"/>
        <v>0</v>
      </c>
      <c r="EY78" s="7">
        <f t="shared" si="498"/>
        <v>0</v>
      </c>
      <c r="EZ78" s="7">
        <f t="shared" si="499"/>
        <v>0</v>
      </c>
      <c r="FA78" s="7">
        <f t="shared" si="500"/>
        <v>0</v>
      </c>
      <c r="FB78" s="7">
        <f t="shared" si="501"/>
        <v>0</v>
      </c>
      <c r="FC78" s="7">
        <f t="shared" si="502"/>
        <v>0</v>
      </c>
      <c r="FD78" s="7">
        <f t="shared" si="503"/>
        <v>0</v>
      </c>
      <c r="FE78" s="7">
        <f t="shared" si="504"/>
        <v>0</v>
      </c>
      <c r="FF78" s="7">
        <f t="shared" si="505"/>
        <v>0</v>
      </c>
      <c r="FG78" s="7">
        <f t="shared" si="506"/>
        <v>0</v>
      </c>
      <c r="FH78" s="7">
        <f t="shared" si="507"/>
        <v>0</v>
      </c>
      <c r="FI78" s="7">
        <f t="shared" si="508"/>
        <v>0</v>
      </c>
      <c r="FJ78" s="7">
        <f t="shared" si="509"/>
        <v>0</v>
      </c>
      <c r="FK78" s="7">
        <f t="shared" si="510"/>
        <v>0</v>
      </c>
      <c r="FL78" s="7">
        <f t="shared" si="511"/>
        <v>0</v>
      </c>
      <c r="FM78" s="7">
        <f t="shared" si="512"/>
        <v>0</v>
      </c>
      <c r="FN78" s="7">
        <f t="shared" si="513"/>
        <v>0</v>
      </c>
      <c r="FO78" s="7">
        <f t="shared" si="514"/>
        <v>0</v>
      </c>
      <c r="FP78" s="7">
        <f t="shared" si="515"/>
        <v>0</v>
      </c>
      <c r="FQ78" s="7">
        <f t="shared" si="516"/>
        <v>0</v>
      </c>
      <c r="FR78" s="7">
        <f t="shared" si="517"/>
        <v>0</v>
      </c>
      <c r="FS78" s="7">
        <f t="shared" si="518"/>
        <v>0</v>
      </c>
      <c r="FT78" s="7">
        <f t="shared" si="519"/>
        <v>0</v>
      </c>
      <c r="FU78" s="7">
        <f t="shared" si="520"/>
        <v>0</v>
      </c>
      <c r="FV78" s="7">
        <f t="shared" si="521"/>
        <v>0</v>
      </c>
      <c r="FW78" s="7">
        <f t="shared" si="522"/>
        <v>0</v>
      </c>
      <c r="FX78" s="7">
        <f t="shared" si="523"/>
        <v>0</v>
      </c>
      <c r="FY78" s="7">
        <f t="shared" si="524"/>
        <v>0</v>
      </c>
      <c r="FZ78" s="7">
        <f t="shared" si="525"/>
        <v>0</v>
      </c>
      <c r="GA78" s="7">
        <f t="shared" si="526"/>
        <v>0</v>
      </c>
      <c r="GB78" s="7">
        <f t="shared" si="527"/>
        <v>0</v>
      </c>
      <c r="GC78" s="7">
        <f t="shared" si="528"/>
        <v>7.3587369941469972E-4</v>
      </c>
      <c r="GD78" s="7">
        <f t="shared" si="529"/>
        <v>7.056070526868343E-4</v>
      </c>
      <c r="GE78" s="7">
        <f t="shared" si="530"/>
        <v>6.7658527978022237E-4</v>
      </c>
      <c r="GF78" s="7">
        <f t="shared" si="531"/>
        <v>6.4875717876143547E-4</v>
      </c>
      <c r="GG78" s="7">
        <f t="shared" si="532"/>
        <v>6.2207365364380228E-4</v>
      </c>
      <c r="GH78" s="7">
        <f t="shared" si="533"/>
        <v>5.9648762776935607E-4</v>
      </c>
      <c r="GI78" s="7">
        <f t="shared" si="534"/>
        <v>5.7195396075340472E-4</v>
      </c>
      <c r="GJ78" s="7">
        <f t="shared" si="535"/>
        <v>5.4842936884518E-4</v>
      </c>
      <c r="GK78" s="7">
        <f t="shared" si="536"/>
        <v>5.2587234856408226E-4</v>
      </c>
      <c r="GL78" s="7">
        <f t="shared" si="537"/>
        <v>5.0424310347678143E-4</v>
      </c>
      <c r="GM78" s="7">
        <f t="shared" si="538"/>
        <v>4.83503473985969E-4</v>
      </c>
      <c r="GN78" s="7">
        <f t="shared" si="539"/>
        <v>4.6361687000695989E-4</v>
      </c>
      <c r="GO78" s="7">
        <f t="shared" si="540"/>
        <v>4.4454820641327586E-4</v>
      </c>
      <c r="GP78" s="7">
        <f t="shared" si="541"/>
        <v>4.2626384113738942E-4</v>
      </c>
      <c r="GQ78" s="7">
        <f t="shared" si="542"/>
        <v>4.0873151581739277E-4</v>
      </c>
      <c r="GR78" s="7">
        <f t="shared" si="543"/>
        <v>3.9192029888488231E-4</v>
      </c>
      <c r="GS78" s="7">
        <f t="shared" si="544"/>
        <v>3.758005309936505E-4</v>
      </c>
      <c r="GT78" s="7">
        <f t="shared" si="545"/>
        <v>3.6034377269290435E-4</v>
      </c>
      <c r="GU78" s="7">
        <f t="shared" si="546"/>
        <v>3.4552275425270599E-4</v>
      </c>
      <c r="GV78" s="7">
        <f t="shared" si="547"/>
        <v>3.3131132755309352E-4</v>
      </c>
      <c r="GW78" s="7">
        <f t="shared" si="548"/>
        <v>3.1768441995201223E-4</v>
      </c>
      <c r="GX78" s="7">
        <f t="shared" si="549"/>
        <v>3.0461799005068475E-4</v>
      </c>
      <c r="GY78" s="7">
        <f t="shared" si="550"/>
        <v>2.9208898527833014E-4</v>
      </c>
      <c r="GZ78" s="7">
        <f t="shared" si="551"/>
        <v>2.800753012214714E-4</v>
      </c>
      <c r="HA78" s="7">
        <f t="shared" si="552"/>
        <v>2.6855574262600655E-4</v>
      </c>
      <c r="HB78" s="7">
        <f t="shared" si="553"/>
        <v>2.5750998600327838E-4</v>
      </c>
      <c r="HC78" s="7">
        <f t="shared" si="554"/>
        <v>2.4691854377418784E-4</v>
      </c>
      <c r="HD78" s="7">
        <f t="shared" si="555"/>
        <v>2.3676272988803262E-4</v>
      </c>
      <c r="HE78" s="7">
        <f t="shared" si="556"/>
        <v>2.2702462685547929E-4</v>
      </c>
      <c r="HF78" s="7">
        <f t="shared" si="557"/>
        <v>2.1768705413746417E-4</v>
      </c>
      <c r="HG78" s="7">
        <f t="shared" si="558"/>
        <v>2.0873353783426192E-4</v>
      </c>
      <c r="HH78" s="7">
        <f t="shared" si="559"/>
        <v>2.0014828162125603E-4</v>
      </c>
      <c r="HI78" s="7">
        <f t="shared" si="560"/>
        <v>1.9191613888013378E-4</v>
      </c>
      <c r="HJ78" s="7">
        <f t="shared" si="561"/>
        <v>1.8402258597631315E-4</v>
      </c>
      <c r="HK78" s="7">
        <f t="shared" si="562"/>
        <v>1.7645369663548806E-4</v>
      </c>
      <c r="HL78" s="7">
        <f t="shared" si="563"/>
        <v>1.6919611737407323E-4</v>
      </c>
      <c r="HM78" s="7">
        <f t="shared" si="564"/>
        <v>1.6223704394019469E-4</v>
      </c>
      <c r="HN78" s="7">
        <f t="shared" si="565"/>
        <v>1.5556419872366344E-4</v>
      </c>
      <c r="HO78" s="7">
        <f t="shared" si="566"/>
        <v>1.491658090950931E-4</v>
      </c>
      <c r="HP78" s="7">
        <f t="shared" si="567"/>
        <v>1.4303058663592912E-4</v>
      </c>
      <c r="HQ78" s="7">
        <f t="shared" si="568"/>
        <v>1.3714770722274722E-4</v>
      </c>
      <c r="HR78" s="7">
        <f t="shared" si="569"/>
        <v>1.3150679193069443E-4</v>
      </c>
      <c r="HS78" s="7">
        <f t="shared" si="570"/>
        <v>1.2609788872237679E-4</v>
      </c>
      <c r="HT78" s="7">
        <f t="shared" si="571"/>
        <v>1.2091145488987893E-4</v>
      </c>
    </row>
    <row r="79" spans="1:228" x14ac:dyDescent="0.3">
      <c r="A79" s="7">
        <f t="shared" si="439"/>
        <v>57</v>
      </c>
      <c r="B79" s="188">
        <v>0</v>
      </c>
      <c r="C79" s="188">
        <f t="shared" si="422"/>
        <v>7.7542961065899224E-2</v>
      </c>
      <c r="D79" s="188">
        <f t="shared" si="423"/>
        <v>8.771758830074073E-3</v>
      </c>
      <c r="E79" s="188">
        <f t="shared" si="424"/>
        <v>4.3091304074905357E-3</v>
      </c>
      <c r="F79" s="188">
        <f t="shared" si="425"/>
        <v>7.9225423013227353E-2</v>
      </c>
      <c r="G79" s="188">
        <f t="shared" si="426"/>
        <v>2.2776974609195998E-2</v>
      </c>
      <c r="H79" s="188">
        <f t="shared" si="427"/>
        <v>1.1049052326898811E-4</v>
      </c>
      <c r="I79" s="188">
        <f t="shared" si="428"/>
        <v>0</v>
      </c>
      <c r="J79" s="188">
        <f t="shared" si="429"/>
        <v>7.2023111830206684E-3</v>
      </c>
      <c r="K79" s="188">
        <f t="shared" si="430"/>
        <v>1.252575857916638E-3</v>
      </c>
      <c r="L79" s="188">
        <f t="shared" si="431"/>
        <v>3.867168314414584E-3</v>
      </c>
      <c r="M79" s="188">
        <f t="shared" si="432"/>
        <v>5.0738522342315879E-5</v>
      </c>
      <c r="N79" s="188">
        <f t="shared" si="433"/>
        <v>3.1288755444428126E-4</v>
      </c>
      <c r="O79" s="188">
        <f t="shared" si="434"/>
        <v>1.691284078077196E-5</v>
      </c>
      <c r="P79" s="188">
        <f t="shared" si="435"/>
        <v>1.3921805931892501E-2</v>
      </c>
      <c r="Q79" s="188">
        <f t="shared" si="436"/>
        <v>1.2676753241439542E-7</v>
      </c>
      <c r="R79" s="188">
        <f t="shared" si="307"/>
        <v>0.21936126542150031</v>
      </c>
      <c r="S79" s="188">
        <f t="shared" si="470"/>
        <v>2.1936126542150033E-2</v>
      </c>
      <c r="T79" s="188">
        <f t="shared" si="572"/>
        <v>2.1936126542150033E-2</v>
      </c>
      <c r="U79" s="188">
        <f t="shared" si="573"/>
        <v>0.17548901233720027</v>
      </c>
      <c r="V79" s="188">
        <f t="shared" si="437"/>
        <v>5.4465991177317083E-2</v>
      </c>
      <c r="W79" s="188">
        <f t="shared" si="438"/>
        <v>2.8142015333100408E-2</v>
      </c>
      <c r="Y79" s="7">
        <f t="shared" si="584"/>
        <v>0</v>
      </c>
      <c r="Z79" s="7">
        <f t="shared" si="584"/>
        <v>0</v>
      </c>
      <c r="AA79" s="7">
        <f t="shared" si="584"/>
        <v>0</v>
      </c>
      <c r="AB79" s="7">
        <f t="shared" si="584"/>
        <v>0</v>
      </c>
      <c r="AC79" s="7">
        <f t="shared" si="584"/>
        <v>0</v>
      </c>
      <c r="AD79" s="7">
        <f t="shared" si="584"/>
        <v>0</v>
      </c>
      <c r="AE79" s="7">
        <f t="shared" si="584"/>
        <v>0</v>
      </c>
      <c r="AF79" s="7">
        <f t="shared" si="584"/>
        <v>0</v>
      </c>
      <c r="AG79" s="7">
        <f t="shared" si="584"/>
        <v>0</v>
      </c>
      <c r="AH79" s="7">
        <f t="shared" si="584"/>
        <v>0</v>
      </c>
      <c r="AI79" s="7">
        <f t="shared" si="585"/>
        <v>0</v>
      </c>
      <c r="AJ79" s="7">
        <f t="shared" si="585"/>
        <v>0</v>
      </c>
      <c r="AK79" s="7">
        <f t="shared" si="585"/>
        <v>0</v>
      </c>
      <c r="AL79" s="7">
        <f t="shared" si="585"/>
        <v>0</v>
      </c>
      <c r="AM79" s="7">
        <f t="shared" si="585"/>
        <v>0</v>
      </c>
      <c r="AN79" s="7">
        <f t="shared" si="585"/>
        <v>0</v>
      </c>
      <c r="AO79" s="7">
        <f t="shared" si="585"/>
        <v>0</v>
      </c>
      <c r="AP79" s="7">
        <f t="shared" si="585"/>
        <v>0</v>
      </c>
      <c r="AQ79" s="7">
        <f t="shared" si="585"/>
        <v>0</v>
      </c>
      <c r="AR79" s="7">
        <f t="shared" si="585"/>
        <v>0</v>
      </c>
      <c r="AS79" s="7">
        <f t="shared" si="586"/>
        <v>0</v>
      </c>
      <c r="AT79" s="7">
        <f t="shared" si="586"/>
        <v>0</v>
      </c>
      <c r="AU79" s="7">
        <f t="shared" si="586"/>
        <v>0</v>
      </c>
      <c r="AV79" s="7">
        <f t="shared" si="586"/>
        <v>0</v>
      </c>
      <c r="AW79" s="7">
        <f t="shared" si="586"/>
        <v>0</v>
      </c>
      <c r="AX79" s="7">
        <f t="shared" si="586"/>
        <v>0</v>
      </c>
      <c r="AY79" s="7">
        <f t="shared" si="586"/>
        <v>0</v>
      </c>
      <c r="AZ79" s="7">
        <f t="shared" si="586"/>
        <v>0</v>
      </c>
      <c r="BA79" s="7">
        <f t="shared" si="586"/>
        <v>0</v>
      </c>
      <c r="BB79" s="7">
        <f t="shared" si="586"/>
        <v>0</v>
      </c>
      <c r="BC79" s="7">
        <f t="shared" si="587"/>
        <v>0</v>
      </c>
      <c r="BD79" s="7">
        <f t="shared" si="587"/>
        <v>0</v>
      </c>
      <c r="BE79" s="7">
        <f t="shared" si="587"/>
        <v>0</v>
      </c>
      <c r="BF79" s="7">
        <f t="shared" si="587"/>
        <v>0</v>
      </c>
      <c r="BG79" s="7">
        <f t="shared" si="587"/>
        <v>0</v>
      </c>
      <c r="BH79" s="7">
        <f t="shared" si="587"/>
        <v>0</v>
      </c>
      <c r="BI79" s="7">
        <f t="shared" si="587"/>
        <v>0</v>
      </c>
      <c r="BJ79" s="7">
        <f t="shared" si="587"/>
        <v>0</v>
      </c>
      <c r="BK79" s="7">
        <f t="shared" si="587"/>
        <v>0</v>
      </c>
      <c r="BL79" s="7">
        <f t="shared" si="587"/>
        <v>0</v>
      </c>
      <c r="BM79" s="7">
        <f t="shared" si="588"/>
        <v>0</v>
      </c>
      <c r="BN79" s="7">
        <f t="shared" si="588"/>
        <v>0</v>
      </c>
      <c r="BO79" s="7">
        <f t="shared" si="588"/>
        <v>0</v>
      </c>
      <c r="BP79" s="7">
        <f t="shared" si="588"/>
        <v>0</v>
      </c>
      <c r="BQ79" s="7">
        <f t="shared" si="588"/>
        <v>0</v>
      </c>
      <c r="BR79" s="7">
        <f t="shared" si="588"/>
        <v>0</v>
      </c>
      <c r="BS79" s="7">
        <f t="shared" si="588"/>
        <v>0</v>
      </c>
      <c r="BT79" s="7">
        <f t="shared" si="588"/>
        <v>0</v>
      </c>
      <c r="BU79" s="7">
        <f t="shared" si="588"/>
        <v>0</v>
      </c>
      <c r="BV79" s="7">
        <f t="shared" si="588"/>
        <v>0</v>
      </c>
      <c r="BW79" s="7">
        <f t="shared" si="589"/>
        <v>0</v>
      </c>
      <c r="BX79" s="7">
        <f t="shared" si="589"/>
        <v>0</v>
      </c>
      <c r="BY79" s="7">
        <f t="shared" si="589"/>
        <v>0</v>
      </c>
      <c r="BZ79" s="7">
        <f t="shared" si="589"/>
        <v>0</v>
      </c>
      <c r="CA79" s="7">
        <f t="shared" si="589"/>
        <v>0</v>
      </c>
      <c r="CB79" s="7">
        <f t="shared" si="589"/>
        <v>0</v>
      </c>
      <c r="CC79" s="7">
        <f t="shared" si="589"/>
        <v>0</v>
      </c>
      <c r="CD79" s="7">
        <f t="shared" si="589"/>
        <v>0</v>
      </c>
      <c r="CE79" s="7">
        <f t="shared" si="589"/>
        <v>7.5058169710257223E-4</v>
      </c>
      <c r="CF79" s="7">
        <f t="shared" si="589"/>
        <v>7.357191837082716E-4</v>
      </c>
      <c r="CG79" s="7">
        <f t="shared" si="590"/>
        <v>7.2115096779717589E-4</v>
      </c>
      <c r="CH79" s="7">
        <f t="shared" si="590"/>
        <v>7.0687122188867744E-4</v>
      </c>
      <c r="CI79" s="7">
        <f t="shared" si="590"/>
        <v>6.9287423389400628E-4</v>
      </c>
      <c r="CJ79" s="7">
        <f t="shared" si="590"/>
        <v>6.7915440483133768E-4</v>
      </c>
      <c r="CK79" s="7">
        <f t="shared" si="590"/>
        <v>6.6570624658611412E-4</v>
      </c>
      <c r="CL79" s="7">
        <f t="shared" si="590"/>
        <v>6.5252437971573263E-4</v>
      </c>
      <c r="CM79" s="7">
        <f t="shared" si="590"/>
        <v>6.3960353129767446E-4</v>
      </c>
      <c r="CN79" s="7">
        <f t="shared" si="590"/>
        <v>6.2693853282029587E-4</v>
      </c>
      <c r="CO79" s="7">
        <f t="shared" si="590"/>
        <v>6.1452431811533526E-4</v>
      </c>
      <c r="CP79" s="7">
        <f t="shared" si="590"/>
        <v>6.0235592133138993E-4</v>
      </c>
      <c r="CQ79" s="7">
        <f t="shared" si="591"/>
        <v>5.9042847494750195E-4</v>
      </c>
      <c r="CR79" s="7">
        <f t="shared" si="591"/>
        <v>5.7873720782606794E-4</v>
      </c>
      <c r="CS79" s="7">
        <f t="shared" si="591"/>
        <v>5.6727744330436808E-4</v>
      </c>
      <c r="CT79" s="7">
        <f t="shared" si="591"/>
        <v>5.5604459732379004E-4</v>
      </c>
      <c r="CU79" s="7">
        <f t="shared" si="591"/>
        <v>5.4503417659617108E-4</v>
      </c>
      <c r="CV79" s="7">
        <f t="shared" si="591"/>
        <v>5.3424177680640259E-4</v>
      </c>
      <c r="CW79" s="7">
        <f t="shared" si="591"/>
        <v>5.2366308085068059E-4</v>
      </c>
      <c r="CX79" s="7">
        <f t="shared" si="591"/>
        <v>5.1329385710956329E-4</v>
      </c>
      <c r="CY79" s="7">
        <f t="shared" si="591"/>
        <v>5.0312995775530546E-4</v>
      </c>
      <c r="CZ79" s="7">
        <f t="shared" si="591"/>
        <v>4.9316731709262893E-4</v>
      </c>
      <c r="DA79" s="7">
        <f t="shared" si="592"/>
        <v>4.8340194993245247E-4</v>
      </c>
      <c r="DB79" s="7">
        <f t="shared" si="592"/>
        <v>4.7382994999768576E-4</v>
      </c>
      <c r="DC79" s="7">
        <f t="shared" si="592"/>
        <v>4.6444748836073726E-4</v>
      </c>
      <c r="DD79" s="7">
        <f t="shared" si="592"/>
        <v>4.5525081191184844E-4</v>
      </c>
      <c r="DE79" s="7">
        <f t="shared" si="592"/>
        <v>4.4623624185782102E-4</v>
      </c>
      <c r="DF79" s="7">
        <f t="shared" si="592"/>
        <v>4.3740017225042579E-4</v>
      </c>
      <c r="DG79" s="7">
        <f t="shared" si="592"/>
        <v>4.28739068544013E-4</v>
      </c>
      <c r="DH79" s="7">
        <f t="shared" si="592"/>
        <v>4.2024946618161835E-4</v>
      </c>
      <c r="DI79" s="7">
        <f t="shared" si="592"/>
        <v>4.1192796920909165E-4</v>
      </c>
      <c r="DJ79" s="7">
        <f t="shared" si="592"/>
        <v>4.0377124891669821E-4</v>
      </c>
      <c r="DK79" s="7">
        <f t="shared" si="593"/>
        <v>3.9577604250756141E-4</v>
      </c>
      <c r="DL79" s="7">
        <f t="shared" si="593"/>
        <v>3.8793915179250794E-4</v>
      </c>
      <c r="DM79" s="7">
        <f t="shared" si="593"/>
        <v>3.8025744191076341E-4</v>
      </c>
      <c r="DN79" s="7">
        <f t="shared" si="593"/>
        <v>3.727278400759488E-4</v>
      </c>
      <c r="DO79" s="7">
        <f t="shared" si="593"/>
        <v>3.653473343469416E-4</v>
      </c>
      <c r="DP79" s="7">
        <f t="shared" si="593"/>
        <v>3.5811297242303007E-4</v>
      </c>
      <c r="DQ79" s="7">
        <f t="shared" si="593"/>
        <v>3.5102186046299418E-4</v>
      </c>
      <c r="DR79" s="7">
        <f t="shared" si="593"/>
        <v>3.4407116192749468E-4</v>
      </c>
      <c r="DS79" s="7">
        <f t="shared" si="593"/>
        <v>3.3725809644444358E-4</v>
      </c>
      <c r="DT79" s="7">
        <f t="shared" si="593"/>
        <v>3.3057993869680394E-4</v>
      </c>
      <c r="DU79" s="7">
        <f t="shared" si="593"/>
        <v>3.2403401733243872E-4</v>
      </c>
      <c r="DX79" s="7">
        <f t="shared" si="471"/>
        <v>0</v>
      </c>
      <c r="DY79" s="7">
        <f t="shared" si="472"/>
        <v>0</v>
      </c>
      <c r="DZ79" s="7">
        <f t="shared" si="473"/>
        <v>0</v>
      </c>
      <c r="EA79" s="7">
        <f t="shared" si="474"/>
        <v>0</v>
      </c>
      <c r="EB79" s="7">
        <f t="shared" si="475"/>
        <v>0</v>
      </c>
      <c r="EC79" s="7">
        <f t="shared" si="476"/>
        <v>0</v>
      </c>
      <c r="ED79" s="7">
        <f t="shared" si="477"/>
        <v>0</v>
      </c>
      <c r="EE79" s="7">
        <f t="shared" si="478"/>
        <v>0</v>
      </c>
      <c r="EF79" s="7">
        <f t="shared" si="479"/>
        <v>0</v>
      </c>
      <c r="EG79" s="7">
        <f t="shared" si="480"/>
        <v>0</v>
      </c>
      <c r="EH79" s="7">
        <f t="shared" si="481"/>
        <v>0</v>
      </c>
      <c r="EI79" s="7">
        <f t="shared" si="482"/>
        <v>0</v>
      </c>
      <c r="EJ79" s="7">
        <f t="shared" si="483"/>
        <v>0</v>
      </c>
      <c r="EK79" s="7">
        <f t="shared" si="484"/>
        <v>0</v>
      </c>
      <c r="EL79" s="7">
        <f t="shared" si="485"/>
        <v>0</v>
      </c>
      <c r="EM79" s="7">
        <f t="shared" si="486"/>
        <v>0</v>
      </c>
      <c r="EN79" s="7">
        <f t="shared" si="487"/>
        <v>0</v>
      </c>
      <c r="EO79" s="7">
        <f t="shared" si="488"/>
        <v>0</v>
      </c>
      <c r="EP79" s="7">
        <f t="shared" si="489"/>
        <v>0</v>
      </c>
      <c r="EQ79" s="7">
        <f t="shared" si="490"/>
        <v>0</v>
      </c>
      <c r="ER79" s="7">
        <f t="shared" si="491"/>
        <v>0</v>
      </c>
      <c r="ES79" s="7">
        <f t="shared" si="492"/>
        <v>0</v>
      </c>
      <c r="ET79" s="7">
        <f t="shared" si="493"/>
        <v>0</v>
      </c>
      <c r="EU79" s="7">
        <f t="shared" si="494"/>
        <v>0</v>
      </c>
      <c r="EV79" s="7">
        <f t="shared" si="495"/>
        <v>0</v>
      </c>
      <c r="EW79" s="7">
        <f t="shared" si="496"/>
        <v>0</v>
      </c>
      <c r="EX79" s="7">
        <f t="shared" si="497"/>
        <v>0</v>
      </c>
      <c r="EY79" s="7">
        <f t="shared" si="498"/>
        <v>0</v>
      </c>
      <c r="EZ79" s="7">
        <f t="shared" si="499"/>
        <v>0</v>
      </c>
      <c r="FA79" s="7">
        <f t="shared" si="500"/>
        <v>0</v>
      </c>
      <c r="FB79" s="7">
        <f t="shared" si="501"/>
        <v>0</v>
      </c>
      <c r="FC79" s="7">
        <f t="shared" si="502"/>
        <v>0</v>
      </c>
      <c r="FD79" s="7">
        <f t="shared" si="503"/>
        <v>0</v>
      </c>
      <c r="FE79" s="7">
        <f t="shared" si="504"/>
        <v>0</v>
      </c>
      <c r="FF79" s="7">
        <f t="shared" si="505"/>
        <v>0</v>
      </c>
      <c r="FG79" s="7">
        <f t="shared" si="506"/>
        <v>0</v>
      </c>
      <c r="FH79" s="7">
        <f t="shared" si="507"/>
        <v>0</v>
      </c>
      <c r="FI79" s="7">
        <f t="shared" si="508"/>
        <v>0</v>
      </c>
      <c r="FJ79" s="7">
        <f t="shared" si="509"/>
        <v>0</v>
      </c>
      <c r="FK79" s="7">
        <f t="shared" si="510"/>
        <v>0</v>
      </c>
      <c r="FL79" s="7">
        <f t="shared" si="511"/>
        <v>0</v>
      </c>
      <c r="FM79" s="7">
        <f t="shared" si="512"/>
        <v>0</v>
      </c>
      <c r="FN79" s="7">
        <f t="shared" si="513"/>
        <v>0</v>
      </c>
      <c r="FO79" s="7">
        <f t="shared" si="514"/>
        <v>0</v>
      </c>
      <c r="FP79" s="7">
        <f t="shared" si="515"/>
        <v>0</v>
      </c>
      <c r="FQ79" s="7">
        <f t="shared" si="516"/>
        <v>0</v>
      </c>
      <c r="FR79" s="7">
        <f t="shared" si="517"/>
        <v>0</v>
      </c>
      <c r="FS79" s="7">
        <f t="shared" si="518"/>
        <v>0</v>
      </c>
      <c r="FT79" s="7">
        <f t="shared" si="519"/>
        <v>0</v>
      </c>
      <c r="FU79" s="7">
        <f t="shared" si="520"/>
        <v>0</v>
      </c>
      <c r="FV79" s="7">
        <f t="shared" si="521"/>
        <v>0</v>
      </c>
      <c r="FW79" s="7">
        <f t="shared" si="522"/>
        <v>0</v>
      </c>
      <c r="FX79" s="7">
        <f t="shared" si="523"/>
        <v>0</v>
      </c>
      <c r="FY79" s="7">
        <f t="shared" si="524"/>
        <v>0</v>
      </c>
      <c r="FZ79" s="7">
        <f t="shared" si="525"/>
        <v>0</v>
      </c>
      <c r="GA79" s="7">
        <f t="shared" si="526"/>
        <v>0</v>
      </c>
      <c r="GB79" s="7">
        <f t="shared" si="527"/>
        <v>0</v>
      </c>
      <c r="GC79" s="7">
        <f t="shared" si="528"/>
        <v>0</v>
      </c>
      <c r="GD79" s="7">
        <f t="shared" si="529"/>
        <v>7.2179015845470177E-4</v>
      </c>
      <c r="GE79" s="7">
        <f t="shared" si="530"/>
        <v>6.9210277085683745E-4</v>
      </c>
      <c r="GF79" s="7">
        <f t="shared" si="531"/>
        <v>6.6363643202510428E-4</v>
      </c>
      <c r="GG79" s="7">
        <f t="shared" si="532"/>
        <v>6.3634091995581888E-4</v>
      </c>
      <c r="GH79" s="7">
        <f t="shared" si="533"/>
        <v>6.1016807828732954E-4</v>
      </c>
      <c r="GI79" s="7">
        <f t="shared" si="534"/>
        <v>5.8507173133970586E-4</v>
      </c>
      <c r="GJ79" s="7">
        <f t="shared" si="535"/>
        <v>5.6100760264886785E-4</v>
      </c>
      <c r="GK79" s="7">
        <f t="shared" si="536"/>
        <v>5.3793323685141488E-4</v>
      </c>
      <c r="GL79" s="7">
        <f t="shared" si="537"/>
        <v>5.1580792478236089E-4</v>
      </c>
      <c r="GM79" s="7">
        <f t="shared" si="538"/>
        <v>4.9459263165361372E-4</v>
      </c>
      <c r="GN79" s="7">
        <f t="shared" si="539"/>
        <v>4.7424992818646724E-4</v>
      </c>
      <c r="GO79" s="7">
        <f t="shared" si="540"/>
        <v>4.5474392457667419E-4</v>
      </c>
      <c r="GP79" s="7">
        <f t="shared" si="541"/>
        <v>4.3604020717550619E-4</v>
      </c>
      <c r="GQ79" s="7">
        <f t="shared" si="542"/>
        <v>4.1810577777515835E-4</v>
      </c>
      <c r="GR79" s="7">
        <f t="shared" si="543"/>
        <v>4.0090899539135387E-4</v>
      </c>
      <c r="GS79" s="7">
        <f t="shared" si="544"/>
        <v>3.8441952044044263E-4</v>
      </c>
      <c r="GT79" s="7">
        <f t="shared" si="545"/>
        <v>3.6860826121250777E-4</v>
      </c>
      <c r="GU79" s="7">
        <f t="shared" si="546"/>
        <v>3.5344732254604191E-4</v>
      </c>
      <c r="GV79" s="7">
        <f t="shared" si="547"/>
        <v>3.3890995661365491E-4</v>
      </c>
      <c r="GW79" s="7">
        <f t="shared" si="548"/>
        <v>3.2497051573196636E-4</v>
      </c>
      <c r="GX79" s="7">
        <f t="shared" si="549"/>
        <v>3.1160440711243664E-4</v>
      </c>
      <c r="GY79" s="7">
        <f t="shared" si="550"/>
        <v>2.9878804947332298E-4</v>
      </c>
      <c r="GZ79" s="7">
        <f t="shared" si="551"/>
        <v>2.8649883143616465E-4</v>
      </c>
      <c r="HA79" s="7">
        <f t="shared" si="552"/>
        <v>2.747150716334678E-4</v>
      </c>
      <c r="HB79" s="7">
        <f t="shared" si="553"/>
        <v>2.6341598045713938E-4</v>
      </c>
      <c r="HC79" s="7">
        <f t="shared" si="554"/>
        <v>2.5258162338022194E-4</v>
      </c>
      <c r="HD79" s="7">
        <f t="shared" si="555"/>
        <v>2.4219288578723608E-4</v>
      </c>
      <c r="HE79" s="7">
        <f t="shared" si="556"/>
        <v>2.3223143925102355E-4</v>
      </c>
      <c r="HF79" s="7">
        <f t="shared" si="557"/>
        <v>2.2267970919666029E-4</v>
      </c>
      <c r="HG79" s="7">
        <f t="shared" si="558"/>
        <v>2.1352084389534686E-4</v>
      </c>
      <c r="HH79" s="7">
        <f t="shared" si="559"/>
        <v>2.0473868473358406E-4</v>
      </c>
      <c r="HI79" s="7">
        <f t="shared" si="560"/>
        <v>1.9631773770518974E-4</v>
      </c>
      <c r="HJ79" s="7">
        <f t="shared" si="561"/>
        <v>1.8824314607586204E-4</v>
      </c>
      <c r="HK79" s="7">
        <f t="shared" si="562"/>
        <v>1.8050066417203678E-4</v>
      </c>
      <c r="HL79" s="7">
        <f t="shared" si="563"/>
        <v>1.7307663224782813E-4</v>
      </c>
      <c r="HM79" s="7">
        <f t="shared" si="564"/>
        <v>1.6595795238569862E-4</v>
      </c>
      <c r="HN79" s="7">
        <f t="shared" si="565"/>
        <v>1.591320653883344E-4</v>
      </c>
      <c r="HO79" s="7">
        <f t="shared" si="566"/>
        <v>1.5258692862095888E-4</v>
      </c>
      <c r="HP79" s="7">
        <f t="shared" si="567"/>
        <v>1.4631099476500778E-4</v>
      </c>
      <c r="HQ79" s="7">
        <f t="shared" si="568"/>
        <v>1.4029319144566501E-4</v>
      </c>
      <c r="HR79" s="7">
        <f t="shared" si="569"/>
        <v>1.3452290169731852E-4</v>
      </c>
      <c r="HS79" s="7">
        <f t="shared" si="570"/>
        <v>1.2898994523248116E-4</v>
      </c>
      <c r="HT79" s="7">
        <f t="shared" si="571"/>
        <v>1.2368456048112643E-4</v>
      </c>
    </row>
    <row r="80" spans="1:228" x14ac:dyDescent="0.3">
      <c r="A80" s="7">
        <f t="shared" si="439"/>
        <v>58</v>
      </c>
      <c r="B80" s="188">
        <v>0</v>
      </c>
      <c r="C80" s="188">
        <f t="shared" si="422"/>
        <v>7.7007332708509624E-2</v>
      </c>
      <c r="D80" s="188">
        <f t="shared" si="423"/>
        <v>8.6853286010510119E-3</v>
      </c>
      <c r="E80" s="188">
        <f t="shared" si="424"/>
        <v>4.0672775016259077E-3</v>
      </c>
      <c r="F80" s="188">
        <f t="shared" si="425"/>
        <v>7.7415911850795008E-2</v>
      </c>
      <c r="G80" s="188">
        <f t="shared" si="426"/>
        <v>2.2542550572397919E-2</v>
      </c>
      <c r="H80" s="188">
        <f t="shared" si="427"/>
        <v>1.0428916670835661E-4</v>
      </c>
      <c r="I80" s="188">
        <f t="shared" si="428"/>
        <v>0</v>
      </c>
      <c r="J80" s="188">
        <f t="shared" si="429"/>
        <v>7.0378101682540906E-3</v>
      </c>
      <c r="K80" s="188">
        <f t="shared" si="430"/>
        <v>1.2239669857833202E-3</v>
      </c>
      <c r="L80" s="188">
        <f t="shared" si="431"/>
        <v>3.6501208347924819E-3</v>
      </c>
      <c r="M80" s="188">
        <f t="shared" si="432"/>
        <v>4.5202884515104218E-5</v>
      </c>
      <c r="N80" s="188">
        <f t="shared" si="433"/>
        <v>2.7875112117647601E-4</v>
      </c>
      <c r="O80" s="188">
        <f t="shared" si="434"/>
        <v>1.5067628171701406E-5</v>
      </c>
      <c r="P80" s="188">
        <f t="shared" si="435"/>
        <v>1.3140435005252932E-2</v>
      </c>
      <c r="Q80" s="188">
        <f t="shared" si="436"/>
        <v>9.7101797430675712E-8</v>
      </c>
      <c r="R80" s="188">
        <f t="shared" si="307"/>
        <v>0.21521414213083134</v>
      </c>
      <c r="S80" s="188">
        <f t="shared" si="470"/>
        <v>2.1521414213083137E-2</v>
      </c>
      <c r="T80" s="188">
        <f t="shared" si="572"/>
        <v>2.1521414213083137E-2</v>
      </c>
      <c r="U80" s="188">
        <f t="shared" si="573"/>
        <v>0.1721713137046651</v>
      </c>
      <c r="V80" s="188">
        <f t="shared" si="437"/>
        <v>5.4138073989446235E-2</v>
      </c>
      <c r="W80" s="188">
        <f t="shared" si="438"/>
        <v>2.7706318225772172E-2</v>
      </c>
      <c r="Y80" s="7">
        <f t="shared" si="584"/>
        <v>0</v>
      </c>
      <c r="Z80" s="7">
        <f t="shared" si="584"/>
        <v>0</v>
      </c>
      <c r="AA80" s="7">
        <f t="shared" si="584"/>
        <v>0</v>
      </c>
      <c r="AB80" s="7">
        <f t="shared" si="584"/>
        <v>0</v>
      </c>
      <c r="AC80" s="7">
        <f t="shared" si="584"/>
        <v>0</v>
      </c>
      <c r="AD80" s="7">
        <f t="shared" si="584"/>
        <v>0</v>
      </c>
      <c r="AE80" s="7">
        <f t="shared" si="584"/>
        <v>0</v>
      </c>
      <c r="AF80" s="7">
        <f t="shared" si="584"/>
        <v>0</v>
      </c>
      <c r="AG80" s="7">
        <f t="shared" si="584"/>
        <v>0</v>
      </c>
      <c r="AH80" s="7">
        <f t="shared" si="584"/>
        <v>0</v>
      </c>
      <c r="AI80" s="7">
        <f t="shared" si="585"/>
        <v>0</v>
      </c>
      <c r="AJ80" s="7">
        <f t="shared" si="585"/>
        <v>0</v>
      </c>
      <c r="AK80" s="7">
        <f t="shared" si="585"/>
        <v>0</v>
      </c>
      <c r="AL80" s="7">
        <f t="shared" si="585"/>
        <v>0</v>
      </c>
      <c r="AM80" s="7">
        <f t="shared" si="585"/>
        <v>0</v>
      </c>
      <c r="AN80" s="7">
        <f t="shared" si="585"/>
        <v>0</v>
      </c>
      <c r="AO80" s="7">
        <f t="shared" si="585"/>
        <v>0</v>
      </c>
      <c r="AP80" s="7">
        <f t="shared" si="585"/>
        <v>0</v>
      </c>
      <c r="AQ80" s="7">
        <f t="shared" si="585"/>
        <v>0</v>
      </c>
      <c r="AR80" s="7">
        <f t="shared" si="585"/>
        <v>0</v>
      </c>
      <c r="AS80" s="7">
        <f t="shared" si="586"/>
        <v>0</v>
      </c>
      <c r="AT80" s="7">
        <f t="shared" si="586"/>
        <v>0</v>
      </c>
      <c r="AU80" s="7">
        <f t="shared" si="586"/>
        <v>0</v>
      </c>
      <c r="AV80" s="7">
        <f t="shared" si="586"/>
        <v>0</v>
      </c>
      <c r="AW80" s="7">
        <f t="shared" si="586"/>
        <v>0</v>
      </c>
      <c r="AX80" s="7">
        <f t="shared" si="586"/>
        <v>0</v>
      </c>
      <c r="AY80" s="7">
        <f t="shared" si="586"/>
        <v>0</v>
      </c>
      <c r="AZ80" s="7">
        <f t="shared" si="586"/>
        <v>0</v>
      </c>
      <c r="BA80" s="7">
        <f t="shared" si="586"/>
        <v>0</v>
      </c>
      <c r="BB80" s="7">
        <f t="shared" si="586"/>
        <v>0</v>
      </c>
      <c r="BC80" s="7">
        <f t="shared" si="587"/>
        <v>0</v>
      </c>
      <c r="BD80" s="7">
        <f t="shared" si="587"/>
        <v>0</v>
      </c>
      <c r="BE80" s="7">
        <f t="shared" si="587"/>
        <v>0</v>
      </c>
      <c r="BF80" s="7">
        <f t="shared" si="587"/>
        <v>0</v>
      </c>
      <c r="BG80" s="7">
        <f t="shared" si="587"/>
        <v>0</v>
      </c>
      <c r="BH80" s="7">
        <f t="shared" si="587"/>
        <v>0</v>
      </c>
      <c r="BI80" s="7">
        <f t="shared" si="587"/>
        <v>0</v>
      </c>
      <c r="BJ80" s="7">
        <f t="shared" si="587"/>
        <v>0</v>
      </c>
      <c r="BK80" s="7">
        <f t="shared" si="587"/>
        <v>0</v>
      </c>
      <c r="BL80" s="7">
        <f t="shared" si="587"/>
        <v>0</v>
      </c>
      <c r="BM80" s="7">
        <f t="shared" si="588"/>
        <v>0</v>
      </c>
      <c r="BN80" s="7">
        <f t="shared" si="588"/>
        <v>0</v>
      </c>
      <c r="BO80" s="7">
        <f t="shared" si="588"/>
        <v>0</v>
      </c>
      <c r="BP80" s="7">
        <f t="shared" si="588"/>
        <v>0</v>
      </c>
      <c r="BQ80" s="7">
        <f t="shared" si="588"/>
        <v>0</v>
      </c>
      <c r="BR80" s="7">
        <f t="shared" si="588"/>
        <v>0</v>
      </c>
      <c r="BS80" s="7">
        <f t="shared" si="588"/>
        <v>0</v>
      </c>
      <c r="BT80" s="7">
        <f t="shared" si="588"/>
        <v>0</v>
      </c>
      <c r="BU80" s="7">
        <f t="shared" si="588"/>
        <v>0</v>
      </c>
      <c r="BV80" s="7">
        <f t="shared" si="588"/>
        <v>0</v>
      </c>
      <c r="BW80" s="7">
        <f t="shared" si="589"/>
        <v>0</v>
      </c>
      <c r="BX80" s="7">
        <f t="shared" si="589"/>
        <v>0</v>
      </c>
      <c r="BY80" s="7">
        <f t="shared" si="589"/>
        <v>0</v>
      </c>
      <c r="BZ80" s="7">
        <f t="shared" si="589"/>
        <v>0</v>
      </c>
      <c r="CA80" s="7">
        <f t="shared" si="589"/>
        <v>0</v>
      </c>
      <c r="CB80" s="7">
        <f t="shared" si="589"/>
        <v>0</v>
      </c>
      <c r="CC80" s="7">
        <f t="shared" si="589"/>
        <v>0</v>
      </c>
      <c r="CD80" s="7">
        <f t="shared" si="589"/>
        <v>0</v>
      </c>
      <c r="CE80" s="7">
        <f t="shared" si="589"/>
        <v>0</v>
      </c>
      <c r="CF80" s="7">
        <f t="shared" si="589"/>
        <v>7.3639161285217925E-4</v>
      </c>
      <c r="CG80" s="7">
        <f t="shared" si="590"/>
        <v>7.2181008195192542E-4</v>
      </c>
      <c r="CH80" s="7">
        <f t="shared" si="590"/>
        <v>7.0751728470871663E-4</v>
      </c>
      <c r="CI80" s="7">
        <f t="shared" si="590"/>
        <v>6.9350750381308489E-4</v>
      </c>
      <c r="CJ80" s="7">
        <f t="shared" si="590"/>
        <v>6.7977513516586502E-4</v>
      </c>
      <c r="CK80" s="7">
        <f t="shared" si="590"/>
        <v>6.6631468563649939E-4</v>
      </c>
      <c r="CL80" s="7">
        <f t="shared" si="590"/>
        <v>6.5312077086570241E-4</v>
      </c>
      <c r="CM80" s="7">
        <f t="shared" si="590"/>
        <v>6.4018811311165056E-4</v>
      </c>
      <c r="CN80" s="7">
        <f t="shared" si="590"/>
        <v>6.2751153913879489E-4</v>
      </c>
      <c r="CO80" s="7">
        <f t="shared" si="590"/>
        <v>6.1508597814852639E-4</v>
      </c>
      <c r="CP80" s="7">
        <f t="shared" si="590"/>
        <v>6.0290645975077115E-4</v>
      </c>
      <c r="CQ80" s="7">
        <f t="shared" si="591"/>
        <v>5.9096811197577835E-4</v>
      </c>
      <c r="CR80" s="7">
        <f t="shared" si="591"/>
        <v>5.7926615932526115E-4</v>
      </c>
      <c r="CS80" s="7">
        <f t="shared" si="591"/>
        <v>5.6779592086211622E-4</v>
      </c>
      <c r="CT80" s="7">
        <f t="shared" si="591"/>
        <v>5.5655280833803408E-4</v>
      </c>
      <c r="CU80" s="7">
        <f t="shared" si="591"/>
        <v>5.4553232435809035E-4</v>
      </c>
      <c r="CV80" s="7">
        <f t="shared" si="591"/>
        <v>5.3473006058175367E-4</v>
      </c>
      <c r="CW80" s="7">
        <f t="shared" si="591"/>
        <v>5.241416959594718E-4</v>
      </c>
      <c r="CX80" s="7">
        <f t="shared" si="591"/>
        <v>5.1376299500422806E-4</v>
      </c>
      <c r="CY80" s="7">
        <f t="shared" si="591"/>
        <v>5.0358980609724758E-4</v>
      </c>
      <c r="CZ80" s="7">
        <f t="shared" si="591"/>
        <v>4.9361805982733246E-4</v>
      </c>
      <c r="DA80" s="7">
        <f t="shared" si="592"/>
        <v>4.8384376736300053E-4</v>
      </c>
      <c r="DB80" s="7">
        <f t="shared" si="592"/>
        <v>4.7426301885696107E-4</v>
      </c>
      <c r="DC80" s="7">
        <f t="shared" si="592"/>
        <v>4.648719818820473E-4</v>
      </c>
      <c r="DD80" s="7">
        <f t="shared" si="592"/>
        <v>4.5566689989826422E-4</v>
      </c>
      <c r="DE80" s="7">
        <f t="shared" si="592"/>
        <v>4.4664409075007982E-4</v>
      </c>
      <c r="DF80" s="7">
        <f t="shared" si="592"/>
        <v>4.3779994519353417E-4</v>
      </c>
      <c r="DG80" s="7">
        <f t="shared" si="592"/>
        <v>4.291309254524696E-4</v>
      </c>
      <c r="DH80" s="7">
        <f t="shared" si="592"/>
        <v>4.2063356380341027E-4</v>
      </c>
      <c r="DI80" s="7">
        <f t="shared" si="592"/>
        <v>4.1230446118839786E-4</v>
      </c>
      <c r="DJ80" s="7">
        <f t="shared" si="592"/>
        <v>4.0414028585532139E-4</v>
      </c>
      <c r="DK80" s="7">
        <f t="shared" si="593"/>
        <v>3.9613777202519954E-4</v>
      </c>
      <c r="DL80" s="7">
        <f t="shared" si="593"/>
        <v>3.8829371858579661E-4</v>
      </c>
      <c r="DM80" s="7">
        <f t="shared" si="593"/>
        <v>3.8060498781114266E-4</v>
      </c>
      <c r="DN80" s="7">
        <f t="shared" si="593"/>
        <v>3.7306850410641503E-4</v>
      </c>
      <c r="DO80" s="7">
        <f t="shared" si="593"/>
        <v>3.6568125277764178E-4</v>
      </c>
      <c r="DP80" s="7">
        <f t="shared" si="593"/>
        <v>3.5844027882580074E-4</v>
      </c>
      <c r="DQ80" s="7">
        <f t="shared" si="593"/>
        <v>3.5134268576475172E-4</v>
      </c>
      <c r="DR80" s="7">
        <f t="shared" si="593"/>
        <v>3.4438563446264334E-4</v>
      </c>
      <c r="DS80" s="7">
        <f t="shared" si="593"/>
        <v>3.3756634200618696E-4</v>
      </c>
      <c r="DT80" s="7">
        <f t="shared" si="593"/>
        <v>3.3088208058747843E-4</v>
      </c>
      <c r="DU80" s="7">
        <f t="shared" si="593"/>
        <v>3.2433017641282386E-4</v>
      </c>
      <c r="DX80" s="7">
        <f t="shared" si="471"/>
        <v>0</v>
      </c>
      <c r="DY80" s="7">
        <f t="shared" si="472"/>
        <v>0</v>
      </c>
      <c r="DZ80" s="7">
        <f t="shared" si="473"/>
        <v>0</v>
      </c>
      <c r="EA80" s="7">
        <f t="shared" si="474"/>
        <v>0</v>
      </c>
      <c r="EB80" s="7">
        <f t="shared" si="475"/>
        <v>0</v>
      </c>
      <c r="EC80" s="7">
        <f t="shared" si="476"/>
        <v>0</v>
      </c>
      <c r="ED80" s="7">
        <f t="shared" si="477"/>
        <v>0</v>
      </c>
      <c r="EE80" s="7">
        <f t="shared" si="478"/>
        <v>0</v>
      </c>
      <c r="EF80" s="7">
        <f t="shared" si="479"/>
        <v>0</v>
      </c>
      <c r="EG80" s="7">
        <f t="shared" si="480"/>
        <v>0</v>
      </c>
      <c r="EH80" s="7">
        <f t="shared" si="481"/>
        <v>0</v>
      </c>
      <c r="EI80" s="7">
        <f t="shared" si="482"/>
        <v>0</v>
      </c>
      <c r="EJ80" s="7">
        <f t="shared" si="483"/>
        <v>0</v>
      </c>
      <c r="EK80" s="7">
        <f t="shared" si="484"/>
        <v>0</v>
      </c>
      <c r="EL80" s="7">
        <f t="shared" si="485"/>
        <v>0</v>
      </c>
      <c r="EM80" s="7">
        <f t="shared" si="486"/>
        <v>0</v>
      </c>
      <c r="EN80" s="7">
        <f t="shared" si="487"/>
        <v>0</v>
      </c>
      <c r="EO80" s="7">
        <f t="shared" si="488"/>
        <v>0</v>
      </c>
      <c r="EP80" s="7">
        <f t="shared" si="489"/>
        <v>0</v>
      </c>
      <c r="EQ80" s="7">
        <f t="shared" si="490"/>
        <v>0</v>
      </c>
      <c r="ER80" s="7">
        <f t="shared" si="491"/>
        <v>0</v>
      </c>
      <c r="ES80" s="7">
        <f t="shared" si="492"/>
        <v>0</v>
      </c>
      <c r="ET80" s="7">
        <f t="shared" si="493"/>
        <v>0</v>
      </c>
      <c r="EU80" s="7">
        <f t="shared" si="494"/>
        <v>0</v>
      </c>
      <c r="EV80" s="7">
        <f t="shared" si="495"/>
        <v>0</v>
      </c>
      <c r="EW80" s="7">
        <f t="shared" si="496"/>
        <v>0</v>
      </c>
      <c r="EX80" s="7">
        <f t="shared" si="497"/>
        <v>0</v>
      </c>
      <c r="EY80" s="7">
        <f t="shared" si="498"/>
        <v>0</v>
      </c>
      <c r="EZ80" s="7">
        <f t="shared" si="499"/>
        <v>0</v>
      </c>
      <c r="FA80" s="7">
        <f t="shared" si="500"/>
        <v>0</v>
      </c>
      <c r="FB80" s="7">
        <f t="shared" si="501"/>
        <v>0</v>
      </c>
      <c r="FC80" s="7">
        <f t="shared" si="502"/>
        <v>0</v>
      </c>
      <c r="FD80" s="7">
        <f t="shared" si="503"/>
        <v>0</v>
      </c>
      <c r="FE80" s="7">
        <f t="shared" si="504"/>
        <v>0</v>
      </c>
      <c r="FF80" s="7">
        <f t="shared" si="505"/>
        <v>0</v>
      </c>
      <c r="FG80" s="7">
        <f t="shared" si="506"/>
        <v>0</v>
      </c>
      <c r="FH80" s="7">
        <f t="shared" si="507"/>
        <v>0</v>
      </c>
      <c r="FI80" s="7">
        <f t="shared" si="508"/>
        <v>0</v>
      </c>
      <c r="FJ80" s="7">
        <f t="shared" si="509"/>
        <v>0</v>
      </c>
      <c r="FK80" s="7">
        <f t="shared" si="510"/>
        <v>0</v>
      </c>
      <c r="FL80" s="7">
        <f t="shared" si="511"/>
        <v>0</v>
      </c>
      <c r="FM80" s="7">
        <f t="shared" si="512"/>
        <v>0</v>
      </c>
      <c r="FN80" s="7">
        <f t="shared" si="513"/>
        <v>0</v>
      </c>
      <c r="FO80" s="7">
        <f t="shared" si="514"/>
        <v>0</v>
      </c>
      <c r="FP80" s="7">
        <f t="shared" si="515"/>
        <v>0</v>
      </c>
      <c r="FQ80" s="7">
        <f t="shared" si="516"/>
        <v>0</v>
      </c>
      <c r="FR80" s="7">
        <f t="shared" si="517"/>
        <v>0</v>
      </c>
      <c r="FS80" s="7">
        <f t="shared" si="518"/>
        <v>0</v>
      </c>
      <c r="FT80" s="7">
        <f t="shared" si="519"/>
        <v>0</v>
      </c>
      <c r="FU80" s="7">
        <f t="shared" si="520"/>
        <v>0</v>
      </c>
      <c r="FV80" s="7">
        <f t="shared" si="521"/>
        <v>0</v>
      </c>
      <c r="FW80" s="7">
        <f t="shared" si="522"/>
        <v>0</v>
      </c>
      <c r="FX80" s="7">
        <f t="shared" si="523"/>
        <v>0</v>
      </c>
      <c r="FY80" s="7">
        <f t="shared" si="524"/>
        <v>0</v>
      </c>
      <c r="FZ80" s="7">
        <f t="shared" si="525"/>
        <v>0</v>
      </c>
      <c r="GA80" s="7">
        <f t="shared" si="526"/>
        <v>0</v>
      </c>
      <c r="GB80" s="7">
        <f t="shared" si="527"/>
        <v>0</v>
      </c>
      <c r="GC80" s="7">
        <f t="shared" si="528"/>
        <v>0</v>
      </c>
      <c r="GD80" s="7">
        <f t="shared" si="529"/>
        <v>0</v>
      </c>
      <c r="GE80" s="7">
        <f t="shared" si="530"/>
        <v>7.0814439117964788E-4</v>
      </c>
      <c r="GF80" s="7">
        <f t="shared" si="531"/>
        <v>6.7901825698406335E-4</v>
      </c>
      <c r="GG80" s="7">
        <f t="shared" si="532"/>
        <v>6.5109008707901978E-4</v>
      </c>
      <c r="GH80" s="7">
        <f t="shared" si="533"/>
        <v>6.2431060893038007E-4</v>
      </c>
      <c r="GI80" s="7">
        <f t="shared" si="534"/>
        <v>5.9863257659414828E-4</v>
      </c>
      <c r="GJ80" s="7">
        <f t="shared" si="535"/>
        <v>5.7401068736237168E-4</v>
      </c>
      <c r="GK80" s="7">
        <f t="shared" si="536"/>
        <v>5.5040150183741879E-4</v>
      </c>
      <c r="GL80" s="7">
        <f t="shared" si="537"/>
        <v>5.277633672936111E-4</v>
      </c>
      <c r="GM80" s="7">
        <f t="shared" si="538"/>
        <v>5.0605634419101885E-4</v>
      </c>
      <c r="GN80" s="7">
        <f t="shared" si="539"/>
        <v>4.852421357117585E-4</v>
      </c>
      <c r="GO80" s="7">
        <f t="shared" si="540"/>
        <v>4.6528402019445667E-4</v>
      </c>
      <c r="GP80" s="7">
        <f t="shared" si="541"/>
        <v>4.4614678634774199E-4</v>
      </c>
      <c r="GQ80" s="7">
        <f t="shared" si="542"/>
        <v>4.277966711283786E-4</v>
      </c>
      <c r="GR80" s="7">
        <f t="shared" si="543"/>
        <v>4.1020130017450777E-4</v>
      </c>
      <c r="GS80" s="7">
        <f t="shared" si="544"/>
        <v>3.9332963068887796E-4</v>
      </c>
      <c r="GT80" s="7">
        <f t="shared" si="545"/>
        <v>3.7715189667130068E-4</v>
      </c>
      <c r="GU80" s="7">
        <f t="shared" si="546"/>
        <v>3.616395564037072E-4</v>
      </c>
      <c r="GV80" s="7">
        <f t="shared" si="547"/>
        <v>3.4676524209515292E-4</v>
      </c>
      <c r="GW80" s="7">
        <f t="shared" si="548"/>
        <v>3.3250271159794331E-4</v>
      </c>
      <c r="GX80" s="7">
        <f t="shared" si="549"/>
        <v>3.1882680210967683E-4</v>
      </c>
      <c r="GY80" s="7">
        <f t="shared" si="550"/>
        <v>3.0571338577953174E-4</v>
      </c>
      <c r="GZ80" s="7">
        <f t="shared" si="551"/>
        <v>2.9313932714049258E-4</v>
      </c>
      <c r="HA80" s="7">
        <f t="shared" si="552"/>
        <v>2.8108244229236868E-4</v>
      </c>
      <c r="HB80" s="7">
        <f t="shared" si="553"/>
        <v>2.69521459763661E-4</v>
      </c>
      <c r="HC80" s="7">
        <f t="shared" si="554"/>
        <v>2.5843598298315901E-4</v>
      </c>
      <c r="HD80" s="7">
        <f t="shared" si="555"/>
        <v>2.4780645429509492E-4</v>
      </c>
      <c r="HE80" s="7">
        <f t="shared" si="556"/>
        <v>2.376141204543838E-4</v>
      </c>
      <c r="HF80" s="7">
        <f t="shared" si="557"/>
        <v>2.278409995410186E-4</v>
      </c>
      <c r="HG80" s="7">
        <f t="shared" si="558"/>
        <v>2.1846984923531114E-4</v>
      </c>
      <c r="HH80" s="7">
        <f t="shared" si="559"/>
        <v>2.094841363979671E-4</v>
      </c>
      <c r="HI80" s="7">
        <f t="shared" si="560"/>
        <v>2.008680079013362E-4</v>
      </c>
      <c r="HJ80" s="7">
        <f t="shared" si="561"/>
        <v>1.9260626266038526E-4</v>
      </c>
      <c r="HK80" s="7">
        <f t="shared" si="562"/>
        <v>1.846843248140501E-4</v>
      </c>
      <c r="HL80" s="7">
        <f t="shared" si="563"/>
        <v>1.7708821800962646E-4</v>
      </c>
      <c r="HM80" s="7">
        <f t="shared" si="564"/>
        <v>1.6980454074486234E-4</v>
      </c>
      <c r="HN80" s="7">
        <f t="shared" si="565"/>
        <v>1.6282044272423674E-4</v>
      </c>
      <c r="HO80" s="7">
        <f t="shared" si="566"/>
        <v>1.5612360218770439E-4</v>
      </c>
      <c r="HP80" s="7">
        <f t="shared" si="567"/>
        <v>1.4970220417191037E-4</v>
      </c>
      <c r="HQ80" s="7">
        <f t="shared" si="568"/>
        <v>1.4354491966553658E-4</v>
      </c>
      <c r="HR80" s="7">
        <f t="shared" si="569"/>
        <v>1.3764088562198803E-4</v>
      </c>
      <c r="HS80" s="7">
        <f t="shared" si="570"/>
        <v>1.3197968579415823E-4</v>
      </c>
      <c r="HT80" s="7">
        <f t="shared" si="571"/>
        <v>1.2655133235746943E-4</v>
      </c>
    </row>
    <row r="81" spans="1:228" x14ac:dyDescent="0.3">
      <c r="A81" s="7">
        <f t="shared" si="439"/>
        <v>59</v>
      </c>
      <c r="B81" s="188">
        <v>0</v>
      </c>
      <c r="C81" s="188">
        <f t="shared" si="422"/>
        <v>7.6475404206443109E-2</v>
      </c>
      <c r="D81" s="188">
        <f t="shared" si="423"/>
        <v>8.599749989660694E-3</v>
      </c>
      <c r="E81" s="188">
        <f t="shared" si="424"/>
        <v>3.8389987563328333E-3</v>
      </c>
      <c r="F81" s="188">
        <f t="shared" si="425"/>
        <v>7.5647729980430456E-2</v>
      </c>
      <c r="G81" s="188">
        <f t="shared" si="426"/>
        <v>2.2310539262924294E-2</v>
      </c>
      <c r="H81" s="188">
        <f t="shared" si="427"/>
        <v>9.8435865546995732E-5</v>
      </c>
      <c r="I81" s="188">
        <f t="shared" si="428"/>
        <v>0</v>
      </c>
      <c r="J81" s="188">
        <f t="shared" si="429"/>
        <v>6.8770663618573143E-3</v>
      </c>
      <c r="K81" s="188">
        <f t="shared" si="430"/>
        <v>1.1960115411925765E-3</v>
      </c>
      <c r="L81" s="188">
        <f t="shared" si="431"/>
        <v>3.4452552941448508E-3</v>
      </c>
      <c r="M81" s="188">
        <f t="shared" si="432"/>
        <v>4.0271191870751811E-5</v>
      </c>
      <c r="N81" s="188">
        <f t="shared" si="433"/>
        <v>2.483390165363028E-4</v>
      </c>
      <c r="O81" s="188">
        <f t="shared" si="434"/>
        <v>1.3423730623583937E-5</v>
      </c>
      <c r="P81" s="188">
        <f t="shared" si="435"/>
        <v>1.2402919058921462E-2</v>
      </c>
      <c r="Q81" s="188">
        <f t="shared" si="436"/>
        <v>7.4378343450323445E-8</v>
      </c>
      <c r="R81" s="188">
        <f t="shared" si="307"/>
        <v>0.21119421863482871</v>
      </c>
      <c r="S81" s="188">
        <f t="shared" si="470"/>
        <v>2.1119421863482871E-2</v>
      </c>
      <c r="T81" s="188">
        <f t="shared" si="572"/>
        <v>2.1119421863482871E-2</v>
      </c>
      <c r="U81" s="188">
        <f t="shared" si="573"/>
        <v>0.16895537490786297</v>
      </c>
      <c r="V81" s="188">
        <f t="shared" si="437"/>
        <v>5.3802459912690309E-2</v>
      </c>
      <c r="W81" s="188">
        <f t="shared" si="438"/>
        <v>2.7274895668797244E-2</v>
      </c>
      <c r="Y81" s="7">
        <f t="shared" si="584"/>
        <v>0</v>
      </c>
      <c r="Z81" s="7">
        <f t="shared" si="584"/>
        <v>0</v>
      </c>
      <c r="AA81" s="7">
        <f t="shared" si="584"/>
        <v>0</v>
      </c>
      <c r="AB81" s="7">
        <f t="shared" si="584"/>
        <v>0</v>
      </c>
      <c r="AC81" s="7">
        <f t="shared" si="584"/>
        <v>0</v>
      </c>
      <c r="AD81" s="7">
        <f t="shared" si="584"/>
        <v>0</v>
      </c>
      <c r="AE81" s="7">
        <f t="shared" si="584"/>
        <v>0</v>
      </c>
      <c r="AF81" s="7">
        <f t="shared" si="584"/>
        <v>0</v>
      </c>
      <c r="AG81" s="7">
        <f t="shared" si="584"/>
        <v>0</v>
      </c>
      <c r="AH81" s="7">
        <f t="shared" si="584"/>
        <v>0</v>
      </c>
      <c r="AI81" s="7">
        <f t="shared" si="585"/>
        <v>0</v>
      </c>
      <c r="AJ81" s="7">
        <f t="shared" si="585"/>
        <v>0</v>
      </c>
      <c r="AK81" s="7">
        <f t="shared" si="585"/>
        <v>0</v>
      </c>
      <c r="AL81" s="7">
        <f t="shared" si="585"/>
        <v>0</v>
      </c>
      <c r="AM81" s="7">
        <f t="shared" si="585"/>
        <v>0</v>
      </c>
      <c r="AN81" s="7">
        <f t="shared" si="585"/>
        <v>0</v>
      </c>
      <c r="AO81" s="7">
        <f t="shared" si="585"/>
        <v>0</v>
      </c>
      <c r="AP81" s="7">
        <f t="shared" si="585"/>
        <v>0</v>
      </c>
      <c r="AQ81" s="7">
        <f t="shared" si="585"/>
        <v>0</v>
      </c>
      <c r="AR81" s="7">
        <f t="shared" si="585"/>
        <v>0</v>
      </c>
      <c r="AS81" s="7">
        <f t="shared" si="586"/>
        <v>0</v>
      </c>
      <c r="AT81" s="7">
        <f t="shared" si="586"/>
        <v>0</v>
      </c>
      <c r="AU81" s="7">
        <f t="shared" si="586"/>
        <v>0</v>
      </c>
      <c r="AV81" s="7">
        <f t="shared" si="586"/>
        <v>0</v>
      </c>
      <c r="AW81" s="7">
        <f t="shared" si="586"/>
        <v>0</v>
      </c>
      <c r="AX81" s="7">
        <f t="shared" si="586"/>
        <v>0</v>
      </c>
      <c r="AY81" s="7">
        <f t="shared" si="586"/>
        <v>0</v>
      </c>
      <c r="AZ81" s="7">
        <f t="shared" si="586"/>
        <v>0</v>
      </c>
      <c r="BA81" s="7">
        <f t="shared" si="586"/>
        <v>0</v>
      </c>
      <c r="BB81" s="7">
        <f t="shared" si="586"/>
        <v>0</v>
      </c>
      <c r="BC81" s="7">
        <f t="shared" si="587"/>
        <v>0</v>
      </c>
      <c r="BD81" s="7">
        <f t="shared" si="587"/>
        <v>0</v>
      </c>
      <c r="BE81" s="7">
        <f t="shared" si="587"/>
        <v>0</v>
      </c>
      <c r="BF81" s="7">
        <f t="shared" si="587"/>
        <v>0</v>
      </c>
      <c r="BG81" s="7">
        <f t="shared" si="587"/>
        <v>0</v>
      </c>
      <c r="BH81" s="7">
        <f t="shared" si="587"/>
        <v>0</v>
      </c>
      <c r="BI81" s="7">
        <f t="shared" si="587"/>
        <v>0</v>
      </c>
      <c r="BJ81" s="7">
        <f t="shared" si="587"/>
        <v>0</v>
      </c>
      <c r="BK81" s="7">
        <f t="shared" si="587"/>
        <v>0</v>
      </c>
      <c r="BL81" s="7">
        <f t="shared" si="587"/>
        <v>0</v>
      </c>
      <c r="BM81" s="7">
        <f t="shared" si="588"/>
        <v>0</v>
      </c>
      <c r="BN81" s="7">
        <f t="shared" si="588"/>
        <v>0</v>
      </c>
      <c r="BO81" s="7">
        <f t="shared" si="588"/>
        <v>0</v>
      </c>
      <c r="BP81" s="7">
        <f t="shared" si="588"/>
        <v>0</v>
      </c>
      <c r="BQ81" s="7">
        <f t="shared" si="588"/>
        <v>0</v>
      </c>
      <c r="BR81" s="7">
        <f t="shared" si="588"/>
        <v>0</v>
      </c>
      <c r="BS81" s="7">
        <f t="shared" si="588"/>
        <v>0</v>
      </c>
      <c r="BT81" s="7">
        <f t="shared" si="588"/>
        <v>0</v>
      </c>
      <c r="BU81" s="7">
        <f t="shared" si="588"/>
        <v>0</v>
      </c>
      <c r="BV81" s="7">
        <f t="shared" si="588"/>
        <v>0</v>
      </c>
      <c r="BW81" s="7">
        <f t="shared" si="589"/>
        <v>0</v>
      </c>
      <c r="BX81" s="7">
        <f t="shared" si="589"/>
        <v>0</v>
      </c>
      <c r="BY81" s="7">
        <f t="shared" si="589"/>
        <v>0</v>
      </c>
      <c r="BZ81" s="7">
        <f t="shared" si="589"/>
        <v>0</v>
      </c>
      <c r="CA81" s="7">
        <f t="shared" si="589"/>
        <v>0</v>
      </c>
      <c r="CB81" s="7">
        <f t="shared" si="589"/>
        <v>0</v>
      </c>
      <c r="CC81" s="7">
        <f t="shared" si="589"/>
        <v>0</v>
      </c>
      <c r="CD81" s="7">
        <f t="shared" si="589"/>
        <v>0</v>
      </c>
      <c r="CE81" s="7">
        <f t="shared" si="589"/>
        <v>0</v>
      </c>
      <c r="CF81" s="7">
        <f t="shared" si="589"/>
        <v>0</v>
      </c>
      <c r="CG81" s="7">
        <f t="shared" si="590"/>
        <v>7.2263676422813197E-4</v>
      </c>
      <c r="CH81" s="7">
        <f t="shared" si="590"/>
        <v>7.0832759757909918E-4</v>
      </c>
      <c r="CI81" s="7">
        <f t="shared" si="590"/>
        <v>6.943017714135933E-4</v>
      </c>
      <c r="CJ81" s="7">
        <f t="shared" si="590"/>
        <v>6.8055367521413718E-4</v>
      </c>
      <c r="CK81" s="7">
        <f t="shared" si="590"/>
        <v>6.6707780955893331E-4</v>
      </c>
      <c r="CL81" s="7">
        <f t="shared" si="590"/>
        <v>6.5386878392204115E-4</v>
      </c>
      <c r="CM81" s="7">
        <f t="shared" si="590"/>
        <v>6.4092131451708417E-4</v>
      </c>
      <c r="CN81" s="7">
        <f t="shared" si="590"/>
        <v>6.2823022218367122E-4</v>
      </c>
      <c r="CO81" s="7">
        <f t="shared" si="590"/>
        <v>6.1579043031564267E-4</v>
      </c>
      <c r="CP81" s="7">
        <f t="shared" si="590"/>
        <v>6.0359696283038852E-4</v>
      </c>
      <c r="CQ81" s="7">
        <f t="shared" si="591"/>
        <v>5.9164494217833134E-4</v>
      </c>
      <c r="CR81" s="7">
        <f t="shared" si="591"/>
        <v>5.7992958739185214E-4</v>
      </c>
      <c r="CS81" s="7">
        <f t="shared" si="591"/>
        <v>5.6844621217283259E-4</v>
      </c>
      <c r="CT81" s="7">
        <f t="shared" si="591"/>
        <v>5.5719022301805676E-4</v>
      </c>
      <c r="CU81" s="7">
        <f t="shared" si="591"/>
        <v>5.4615711738179463E-4</v>
      </c>
      <c r="CV81" s="7">
        <f t="shared" si="591"/>
        <v>5.3534248187467738E-4</v>
      </c>
      <c r="CW81" s="7">
        <f t="shared" si="591"/>
        <v>5.2474199049830741E-4</v>
      </c>
      <c r="CX81" s="7">
        <f t="shared" si="591"/>
        <v>5.1435140291478294E-4</v>
      </c>
      <c r="CY81" s="7">
        <f t="shared" si="591"/>
        <v>5.0416656275053965E-4</v>
      </c>
      <c r="CZ81" s="7">
        <f t="shared" si="591"/>
        <v>4.9418339593370404E-4</v>
      </c>
      <c r="DA81" s="7">
        <f t="shared" si="592"/>
        <v>4.8439790906444787E-4</v>
      </c>
      <c r="DB81" s="7">
        <f t="shared" si="592"/>
        <v>4.7480618781753294E-4</v>
      </c>
      <c r="DC81" s="7">
        <f t="shared" si="592"/>
        <v>4.6540439537658932E-4</v>
      </c>
      <c r="DD81" s="7">
        <f t="shared" si="592"/>
        <v>4.5618877089926289E-4</v>
      </c>
      <c r="DE81" s="7">
        <f t="shared" si="592"/>
        <v>4.4715562801289632E-4</v>
      </c>
      <c r="DF81" s="7">
        <f t="shared" si="592"/>
        <v>4.3830135333988908E-4</v>
      </c>
      <c r="DG81" s="7">
        <f t="shared" si="592"/>
        <v>4.2962240505231851E-4</v>
      </c>
      <c r="DH81" s="7">
        <f t="shared" si="592"/>
        <v>4.2111531145513735E-4</v>
      </c>
      <c r="DI81" s="7">
        <f t="shared" si="592"/>
        <v>4.1277666959748613E-4</v>
      </c>
      <c r="DJ81" s="7">
        <f t="shared" si="592"/>
        <v>4.0460314391143948E-4</v>
      </c>
      <c r="DK81" s="7">
        <f t="shared" si="593"/>
        <v>3.9659146487773246E-4</v>
      </c>
      <c r="DL81" s="7">
        <f t="shared" si="593"/>
        <v>3.8873842771793666E-4</v>
      </c>
      <c r="DM81" s="7">
        <f t="shared" si="593"/>
        <v>3.8104089111247756E-4</v>
      </c>
      <c r="DN81" s="7">
        <f t="shared" si="593"/>
        <v>3.7349577594407261E-4</v>
      </c>
      <c r="DO81" s="7">
        <f t="shared" si="593"/>
        <v>3.6610006406605634E-4</v>
      </c>
      <c r="DP81" s="7">
        <f t="shared" si="593"/>
        <v>3.5885079709506451E-4</v>
      </c>
      <c r="DQ81" s="7">
        <f t="shared" si="593"/>
        <v>3.5174507522765786E-4</v>
      </c>
      <c r="DR81" s="7">
        <f t="shared" si="593"/>
        <v>3.4478005608033345E-4</v>
      </c>
      <c r="DS81" s="7">
        <f t="shared" si="593"/>
        <v>3.3795295355257298E-4</v>
      </c>
      <c r="DT81" s="7">
        <f t="shared" si="593"/>
        <v>3.3126103671233034E-4</v>
      </c>
      <c r="DU81" s="7">
        <f t="shared" si="593"/>
        <v>3.247016287036461E-4</v>
      </c>
      <c r="DX81" s="7">
        <f t="shared" si="471"/>
        <v>0</v>
      </c>
      <c r="DY81" s="7">
        <f t="shared" si="472"/>
        <v>0</v>
      </c>
      <c r="DZ81" s="7">
        <f t="shared" si="473"/>
        <v>0</v>
      </c>
      <c r="EA81" s="7">
        <f t="shared" si="474"/>
        <v>0</v>
      </c>
      <c r="EB81" s="7">
        <f t="shared" si="475"/>
        <v>0</v>
      </c>
      <c r="EC81" s="7">
        <f t="shared" si="476"/>
        <v>0</v>
      </c>
      <c r="ED81" s="7">
        <f t="shared" si="477"/>
        <v>0</v>
      </c>
      <c r="EE81" s="7">
        <f t="shared" si="478"/>
        <v>0</v>
      </c>
      <c r="EF81" s="7">
        <f t="shared" si="479"/>
        <v>0</v>
      </c>
      <c r="EG81" s="7">
        <f t="shared" si="480"/>
        <v>0</v>
      </c>
      <c r="EH81" s="7">
        <f t="shared" si="481"/>
        <v>0</v>
      </c>
      <c r="EI81" s="7">
        <f t="shared" si="482"/>
        <v>0</v>
      </c>
      <c r="EJ81" s="7">
        <f t="shared" si="483"/>
        <v>0</v>
      </c>
      <c r="EK81" s="7">
        <f t="shared" si="484"/>
        <v>0</v>
      </c>
      <c r="EL81" s="7">
        <f t="shared" si="485"/>
        <v>0</v>
      </c>
      <c r="EM81" s="7">
        <f t="shared" si="486"/>
        <v>0</v>
      </c>
      <c r="EN81" s="7">
        <f t="shared" si="487"/>
        <v>0</v>
      </c>
      <c r="EO81" s="7">
        <f t="shared" si="488"/>
        <v>0</v>
      </c>
      <c r="EP81" s="7">
        <f t="shared" si="489"/>
        <v>0</v>
      </c>
      <c r="EQ81" s="7">
        <f t="shared" si="490"/>
        <v>0</v>
      </c>
      <c r="ER81" s="7">
        <f t="shared" si="491"/>
        <v>0</v>
      </c>
      <c r="ES81" s="7">
        <f t="shared" si="492"/>
        <v>0</v>
      </c>
      <c r="ET81" s="7">
        <f t="shared" si="493"/>
        <v>0</v>
      </c>
      <c r="EU81" s="7">
        <f t="shared" si="494"/>
        <v>0</v>
      </c>
      <c r="EV81" s="7">
        <f t="shared" si="495"/>
        <v>0</v>
      </c>
      <c r="EW81" s="7">
        <f t="shared" si="496"/>
        <v>0</v>
      </c>
      <c r="EX81" s="7">
        <f t="shared" si="497"/>
        <v>0</v>
      </c>
      <c r="EY81" s="7">
        <f t="shared" si="498"/>
        <v>0</v>
      </c>
      <c r="EZ81" s="7">
        <f t="shared" si="499"/>
        <v>0</v>
      </c>
      <c r="FA81" s="7">
        <f t="shared" si="500"/>
        <v>0</v>
      </c>
      <c r="FB81" s="7">
        <f t="shared" si="501"/>
        <v>0</v>
      </c>
      <c r="FC81" s="7">
        <f t="shared" si="502"/>
        <v>0</v>
      </c>
      <c r="FD81" s="7">
        <f t="shared" si="503"/>
        <v>0</v>
      </c>
      <c r="FE81" s="7">
        <f t="shared" si="504"/>
        <v>0</v>
      </c>
      <c r="FF81" s="7">
        <f t="shared" si="505"/>
        <v>0</v>
      </c>
      <c r="FG81" s="7">
        <f t="shared" si="506"/>
        <v>0</v>
      </c>
      <c r="FH81" s="7">
        <f t="shared" si="507"/>
        <v>0</v>
      </c>
      <c r="FI81" s="7">
        <f t="shared" si="508"/>
        <v>0</v>
      </c>
      <c r="FJ81" s="7">
        <f t="shared" si="509"/>
        <v>0</v>
      </c>
      <c r="FK81" s="7">
        <f t="shared" si="510"/>
        <v>0</v>
      </c>
      <c r="FL81" s="7">
        <f t="shared" si="511"/>
        <v>0</v>
      </c>
      <c r="FM81" s="7">
        <f t="shared" si="512"/>
        <v>0</v>
      </c>
      <c r="FN81" s="7">
        <f t="shared" si="513"/>
        <v>0</v>
      </c>
      <c r="FO81" s="7">
        <f t="shared" si="514"/>
        <v>0</v>
      </c>
      <c r="FP81" s="7">
        <f t="shared" si="515"/>
        <v>0</v>
      </c>
      <c r="FQ81" s="7">
        <f t="shared" si="516"/>
        <v>0</v>
      </c>
      <c r="FR81" s="7">
        <f t="shared" si="517"/>
        <v>0</v>
      </c>
      <c r="FS81" s="7">
        <f t="shared" si="518"/>
        <v>0</v>
      </c>
      <c r="FT81" s="7">
        <f t="shared" si="519"/>
        <v>0</v>
      </c>
      <c r="FU81" s="7">
        <f t="shared" si="520"/>
        <v>0</v>
      </c>
      <c r="FV81" s="7">
        <f t="shared" si="521"/>
        <v>0</v>
      </c>
      <c r="FW81" s="7">
        <f t="shared" si="522"/>
        <v>0</v>
      </c>
      <c r="FX81" s="7">
        <f t="shared" si="523"/>
        <v>0</v>
      </c>
      <c r="FY81" s="7">
        <f t="shared" si="524"/>
        <v>0</v>
      </c>
      <c r="FZ81" s="7">
        <f t="shared" si="525"/>
        <v>0</v>
      </c>
      <c r="GA81" s="7">
        <f t="shared" si="526"/>
        <v>0</v>
      </c>
      <c r="GB81" s="7">
        <f t="shared" si="527"/>
        <v>0</v>
      </c>
      <c r="GC81" s="7">
        <f t="shared" si="528"/>
        <v>0</v>
      </c>
      <c r="GD81" s="7">
        <f t="shared" si="529"/>
        <v>0</v>
      </c>
      <c r="GE81" s="7">
        <f t="shared" si="530"/>
        <v>0</v>
      </c>
      <c r="GF81" s="7">
        <f t="shared" si="531"/>
        <v>6.9491716434185466E-4</v>
      </c>
      <c r="GG81" s="7">
        <f t="shared" si="532"/>
        <v>6.6633506888852617E-4</v>
      </c>
      <c r="GH81" s="7">
        <f t="shared" si="533"/>
        <v>6.3892856129289246E-4</v>
      </c>
      <c r="GI81" s="7">
        <f t="shared" si="534"/>
        <v>6.126492893684096E-4</v>
      </c>
      <c r="GJ81" s="7">
        <f t="shared" si="535"/>
        <v>5.8745088966457605E-4</v>
      </c>
      <c r="GK81" s="7">
        <f t="shared" si="536"/>
        <v>5.6328890566978245E-4</v>
      </c>
      <c r="GL81" s="7">
        <f t="shared" si="537"/>
        <v>5.4012070937849968E-4</v>
      </c>
      <c r="GM81" s="7">
        <f t="shared" si="538"/>
        <v>5.1790542608441616E-4</v>
      </c>
      <c r="GN81" s="7">
        <f t="shared" si="539"/>
        <v>4.9660386226686162E-4</v>
      </c>
      <c r="GO81" s="7">
        <f t="shared" si="540"/>
        <v>4.7617843644327644E-4</v>
      </c>
      <c r="GP81" s="7">
        <f t="shared" si="541"/>
        <v>4.5659311286571231E-4</v>
      </c>
      <c r="GQ81" s="7">
        <f t="shared" si="542"/>
        <v>4.3781333794445308E-4</v>
      </c>
      <c r="GR81" s="7">
        <f t="shared" si="543"/>
        <v>4.1980597928650484E-4</v>
      </c>
      <c r="GS81" s="7">
        <f t="shared" si="544"/>
        <v>4.0253926724146793E-4</v>
      </c>
      <c r="GT81" s="7">
        <f t="shared" si="545"/>
        <v>3.8598273885163487E-4</v>
      </c>
      <c r="GU81" s="7">
        <f t="shared" si="546"/>
        <v>3.7010718410743367E-4</v>
      </c>
      <c r="GV81" s="7">
        <f t="shared" si="547"/>
        <v>3.5488459441339581E-4</v>
      </c>
      <c r="GW81" s="7">
        <f t="shared" si="548"/>
        <v>3.4028811317372756E-4</v>
      </c>
      <c r="GX81" s="7">
        <f t="shared" si="549"/>
        <v>3.2629198841031652E-4</v>
      </c>
      <c r="GY81" s="7">
        <f t="shared" si="550"/>
        <v>3.1287152732956065E-4</v>
      </c>
      <c r="GZ81" s="7">
        <f t="shared" si="551"/>
        <v>3.0000305275787291E-4</v>
      </c>
      <c r="HA81" s="7">
        <f t="shared" si="552"/>
        <v>2.8766386136901871E-4</v>
      </c>
      <c r="HB81" s="7">
        <f t="shared" si="553"/>
        <v>2.7583218362954343E-4</v>
      </c>
      <c r="HC81" s="7">
        <f t="shared" si="554"/>
        <v>2.6448714539168897E-4</v>
      </c>
      <c r="HD81" s="7">
        <f t="shared" si="555"/>
        <v>2.5360873106597328E-4</v>
      </c>
      <c r="HE81" s="7">
        <f t="shared" si="556"/>
        <v>2.4317774830849491E-4</v>
      </c>
      <c r="HF81" s="7">
        <f t="shared" si="557"/>
        <v>2.331757941606781E-4</v>
      </c>
      <c r="HG81" s="7">
        <f t="shared" si="558"/>
        <v>2.2358522258166392E-4</v>
      </c>
      <c r="HH81" s="7">
        <f t="shared" si="559"/>
        <v>2.1438911331612932E-4</v>
      </c>
      <c r="HI81" s="7">
        <f t="shared" si="560"/>
        <v>2.0557124204256694E-4</v>
      </c>
      <c r="HJ81" s="7">
        <f t="shared" si="561"/>
        <v>1.9711605174937033E-4</v>
      </c>
      <c r="HK81" s="7">
        <f t="shared" si="562"/>
        <v>1.8900862528823219E-4</v>
      </c>
      <c r="HL81" s="7">
        <f t="shared" si="563"/>
        <v>1.812346590564343E-4</v>
      </c>
      <c r="HM81" s="7">
        <f t="shared" si="564"/>
        <v>1.7378043776157298E-4</v>
      </c>
      <c r="HN81" s="7">
        <f t="shared" si="565"/>
        <v>1.6663281022422932E-4</v>
      </c>
      <c r="HO81" s="7">
        <f t="shared" si="566"/>
        <v>1.597791661758823E-4</v>
      </c>
      <c r="HP81" s="7">
        <f t="shared" si="567"/>
        <v>1.5320741401112352E-4</v>
      </c>
      <c r="HQ81" s="7">
        <f t="shared" si="568"/>
        <v>1.4690595945492419E-4</v>
      </c>
      <c r="HR81" s="7">
        <f t="shared" si="569"/>
        <v>1.4086368510733308E-4</v>
      </c>
      <c r="HS81" s="7">
        <f t="shared" si="570"/>
        <v>1.350699308295001E-4</v>
      </c>
      <c r="HT81" s="7">
        <f t="shared" si="571"/>
        <v>1.2951447493642353E-4</v>
      </c>
    </row>
    <row r="82" spans="1:228" x14ac:dyDescent="0.3">
      <c r="A82" s="7">
        <f t="shared" si="439"/>
        <v>60</v>
      </c>
      <c r="B82" s="188">
        <v>0</v>
      </c>
      <c r="C82" s="188">
        <f t="shared" si="422"/>
        <v>7.5947150002934435E-2</v>
      </c>
      <c r="D82" s="188">
        <f t="shared" si="423"/>
        <v>8.5150146047119294E-3</v>
      </c>
      <c r="E82" s="188">
        <f t="shared" si="424"/>
        <v>3.6235323125195715E-3</v>
      </c>
      <c r="F82" s="188">
        <f t="shared" si="425"/>
        <v>7.3919933439801563E-2</v>
      </c>
      <c r="G82" s="188">
        <f t="shared" si="426"/>
        <v>2.208091584862612E-2</v>
      </c>
      <c r="H82" s="188">
        <f t="shared" si="427"/>
        <v>9.2911084936399269E-5</v>
      </c>
      <c r="I82" s="188">
        <f t="shared" si="428"/>
        <v>0</v>
      </c>
      <c r="J82" s="188">
        <f t="shared" si="429"/>
        <v>6.7199939490728694E-3</v>
      </c>
      <c r="K82" s="188">
        <f t="shared" si="430"/>
        <v>1.1686945998387599E-3</v>
      </c>
      <c r="L82" s="188">
        <f t="shared" si="431"/>
        <v>3.2518879727739748E-3</v>
      </c>
      <c r="M82" s="188">
        <f t="shared" si="432"/>
        <v>3.5877553215636687E-5</v>
      </c>
      <c r="N82" s="188">
        <f t="shared" si="433"/>
        <v>2.2124491149642624E-4</v>
      </c>
      <c r="O82" s="188">
        <f t="shared" si="434"/>
        <v>1.1959184405212229E-5</v>
      </c>
      <c r="P82" s="188">
        <f t="shared" si="435"/>
        <v>1.1706796701986308E-2</v>
      </c>
      <c r="Q82" s="188">
        <f t="shared" si="436"/>
        <v>5.6972559940138761E-8</v>
      </c>
      <c r="R82" s="188">
        <f t="shared" si="307"/>
        <v>0.20729596913887915</v>
      </c>
      <c r="S82" s="188">
        <f t="shared" si="470"/>
        <v>2.0729596913887916E-2</v>
      </c>
      <c r="T82" s="188">
        <f t="shared" si="572"/>
        <v>2.0729596913887916E-2</v>
      </c>
      <c r="U82" s="188">
        <f t="shared" si="573"/>
        <v>0.16583677531110333</v>
      </c>
      <c r="V82" s="188">
        <f t="shared" si="437"/>
        <v>5.3459736591287041E-2</v>
      </c>
      <c r="W82" s="188">
        <f t="shared" si="438"/>
        <v>2.6847990389418881E-2</v>
      </c>
      <c r="Y82" s="7">
        <f t="shared" ref="Y82:AH91" si="594">IF(Y$20&gt;$A82,$U82*($E$8*(1-$E$9))*((EXP(-$E$10*(Y$20-$A82-1))-EXP(-$E$10*(Y$20-$A82)))),0)</f>
        <v>0</v>
      </c>
      <c r="Z82" s="7">
        <f t="shared" si="594"/>
        <v>0</v>
      </c>
      <c r="AA82" s="7">
        <f t="shared" si="594"/>
        <v>0</v>
      </c>
      <c r="AB82" s="7">
        <f t="shared" si="594"/>
        <v>0</v>
      </c>
      <c r="AC82" s="7">
        <f t="shared" si="594"/>
        <v>0</v>
      </c>
      <c r="AD82" s="7">
        <f t="shared" si="594"/>
        <v>0</v>
      </c>
      <c r="AE82" s="7">
        <f t="shared" si="594"/>
        <v>0</v>
      </c>
      <c r="AF82" s="7">
        <f t="shared" si="594"/>
        <v>0</v>
      </c>
      <c r="AG82" s="7">
        <f t="shared" si="594"/>
        <v>0</v>
      </c>
      <c r="AH82" s="7">
        <f t="shared" si="594"/>
        <v>0</v>
      </c>
      <c r="AI82" s="7">
        <f t="shared" ref="AI82:AR91" si="595">IF(AI$20&gt;$A82,$U82*($E$8*(1-$E$9))*((EXP(-$E$10*(AI$20-$A82-1))-EXP(-$E$10*(AI$20-$A82)))),0)</f>
        <v>0</v>
      </c>
      <c r="AJ82" s="7">
        <f t="shared" si="595"/>
        <v>0</v>
      </c>
      <c r="AK82" s="7">
        <f t="shared" si="595"/>
        <v>0</v>
      </c>
      <c r="AL82" s="7">
        <f t="shared" si="595"/>
        <v>0</v>
      </c>
      <c r="AM82" s="7">
        <f t="shared" si="595"/>
        <v>0</v>
      </c>
      <c r="AN82" s="7">
        <f t="shared" si="595"/>
        <v>0</v>
      </c>
      <c r="AO82" s="7">
        <f t="shared" si="595"/>
        <v>0</v>
      </c>
      <c r="AP82" s="7">
        <f t="shared" si="595"/>
        <v>0</v>
      </c>
      <c r="AQ82" s="7">
        <f t="shared" si="595"/>
        <v>0</v>
      </c>
      <c r="AR82" s="7">
        <f t="shared" si="595"/>
        <v>0</v>
      </c>
      <c r="AS82" s="7">
        <f t="shared" ref="AS82:BB91" si="596">IF(AS$20&gt;$A82,$U82*($E$8*(1-$E$9))*((EXP(-$E$10*(AS$20-$A82-1))-EXP(-$E$10*(AS$20-$A82)))),0)</f>
        <v>0</v>
      </c>
      <c r="AT82" s="7">
        <f t="shared" si="596"/>
        <v>0</v>
      </c>
      <c r="AU82" s="7">
        <f t="shared" si="596"/>
        <v>0</v>
      </c>
      <c r="AV82" s="7">
        <f t="shared" si="596"/>
        <v>0</v>
      </c>
      <c r="AW82" s="7">
        <f t="shared" si="596"/>
        <v>0</v>
      </c>
      <c r="AX82" s="7">
        <f t="shared" si="596"/>
        <v>0</v>
      </c>
      <c r="AY82" s="7">
        <f t="shared" si="596"/>
        <v>0</v>
      </c>
      <c r="AZ82" s="7">
        <f t="shared" si="596"/>
        <v>0</v>
      </c>
      <c r="BA82" s="7">
        <f t="shared" si="596"/>
        <v>0</v>
      </c>
      <c r="BB82" s="7">
        <f t="shared" si="596"/>
        <v>0</v>
      </c>
      <c r="BC82" s="7">
        <f t="shared" ref="BC82:BL91" si="597">IF(BC$20&gt;$A82,$U82*($E$8*(1-$E$9))*((EXP(-$E$10*(BC$20-$A82-1))-EXP(-$E$10*(BC$20-$A82)))),0)</f>
        <v>0</v>
      </c>
      <c r="BD82" s="7">
        <f t="shared" si="597"/>
        <v>0</v>
      </c>
      <c r="BE82" s="7">
        <f t="shared" si="597"/>
        <v>0</v>
      </c>
      <c r="BF82" s="7">
        <f t="shared" si="597"/>
        <v>0</v>
      </c>
      <c r="BG82" s="7">
        <f t="shared" si="597"/>
        <v>0</v>
      </c>
      <c r="BH82" s="7">
        <f t="shared" si="597"/>
        <v>0</v>
      </c>
      <c r="BI82" s="7">
        <f t="shared" si="597"/>
        <v>0</v>
      </c>
      <c r="BJ82" s="7">
        <f t="shared" si="597"/>
        <v>0</v>
      </c>
      <c r="BK82" s="7">
        <f t="shared" si="597"/>
        <v>0</v>
      </c>
      <c r="BL82" s="7">
        <f t="shared" si="597"/>
        <v>0</v>
      </c>
      <c r="BM82" s="7">
        <f t="shared" ref="BM82:BV91" si="598">IF(BM$20&gt;$A82,$U82*($E$8*(1-$E$9))*((EXP(-$E$10*(BM$20-$A82-1))-EXP(-$E$10*(BM$20-$A82)))),0)</f>
        <v>0</v>
      </c>
      <c r="BN82" s="7">
        <f t="shared" si="598"/>
        <v>0</v>
      </c>
      <c r="BO82" s="7">
        <f t="shared" si="598"/>
        <v>0</v>
      </c>
      <c r="BP82" s="7">
        <f t="shared" si="598"/>
        <v>0</v>
      </c>
      <c r="BQ82" s="7">
        <f t="shared" si="598"/>
        <v>0</v>
      </c>
      <c r="BR82" s="7">
        <f t="shared" si="598"/>
        <v>0</v>
      </c>
      <c r="BS82" s="7">
        <f t="shared" si="598"/>
        <v>0</v>
      </c>
      <c r="BT82" s="7">
        <f t="shared" si="598"/>
        <v>0</v>
      </c>
      <c r="BU82" s="7">
        <f t="shared" si="598"/>
        <v>0</v>
      </c>
      <c r="BV82" s="7">
        <f t="shared" si="598"/>
        <v>0</v>
      </c>
      <c r="BW82" s="7">
        <f t="shared" ref="BW82:CF91" si="599">IF(BW$20&gt;$A82,$U82*($E$8*(1-$E$9))*((EXP(-$E$10*(BW$20-$A82-1))-EXP(-$E$10*(BW$20-$A82)))),0)</f>
        <v>0</v>
      </c>
      <c r="BX82" s="7">
        <f t="shared" si="599"/>
        <v>0</v>
      </c>
      <c r="BY82" s="7">
        <f t="shared" si="599"/>
        <v>0</v>
      </c>
      <c r="BZ82" s="7">
        <f t="shared" si="599"/>
        <v>0</v>
      </c>
      <c r="CA82" s="7">
        <f t="shared" si="599"/>
        <v>0</v>
      </c>
      <c r="CB82" s="7">
        <f t="shared" si="599"/>
        <v>0</v>
      </c>
      <c r="CC82" s="7">
        <f t="shared" si="599"/>
        <v>0</v>
      </c>
      <c r="CD82" s="7">
        <f t="shared" si="599"/>
        <v>0</v>
      </c>
      <c r="CE82" s="7">
        <f t="shared" si="599"/>
        <v>0</v>
      </c>
      <c r="CF82" s="7">
        <f t="shared" si="599"/>
        <v>0</v>
      </c>
      <c r="CG82" s="7">
        <f t="shared" ref="CG82:CP91" si="600">IF(CG$20&gt;$A82,$U82*($E$8*(1-$E$9))*((EXP(-$E$10*(CG$20-$A82-1))-EXP(-$E$10*(CG$20-$A82)))),0)</f>
        <v>0</v>
      </c>
      <c r="CH82" s="7">
        <f t="shared" si="600"/>
        <v>7.092982437889064E-4</v>
      </c>
      <c r="CI82" s="7">
        <f t="shared" si="600"/>
        <v>6.9525319754069523E-4</v>
      </c>
      <c r="CJ82" s="7">
        <f t="shared" si="600"/>
        <v>6.8148626184166795E-4</v>
      </c>
      <c r="CK82" s="7">
        <f t="shared" si="600"/>
        <v>6.6799192973398592E-4</v>
      </c>
      <c r="CL82" s="7">
        <f t="shared" si="600"/>
        <v>6.547648033048719E-4</v>
      </c>
      <c r="CM82" s="7">
        <f t="shared" si="600"/>
        <v>6.4179959152739236E-4</v>
      </c>
      <c r="CN82" s="7">
        <f t="shared" si="600"/>
        <v>6.290911081439656E-4</v>
      </c>
      <c r="CO82" s="7">
        <f t="shared" si="600"/>
        <v>6.166342695917952E-4</v>
      </c>
      <c r="CP82" s="7">
        <f t="shared" si="600"/>
        <v>6.0442409296935769E-4</v>
      </c>
      <c r="CQ82" s="7">
        <f t="shared" ref="CQ82:CZ91" si="601">IF(CQ$20&gt;$A82,$U82*($E$8*(1-$E$9))*((EXP(-$E$10*(CQ$20-$A82-1))-EXP(-$E$10*(CQ$20-$A82)))),0)</f>
        <v>5.9245569404320299E-4</v>
      </c>
      <c r="CR82" s="7">
        <f t="shared" si="601"/>
        <v>5.8072428529417817E-4</v>
      </c>
      <c r="CS82" s="7">
        <f t="shared" si="601"/>
        <v>5.6922517400236701E-4</v>
      </c>
      <c r="CT82" s="7">
        <f t="shared" si="601"/>
        <v>5.5795376036993209E-4</v>
      </c>
      <c r="CU82" s="7">
        <f t="shared" si="601"/>
        <v>5.4690553568111859E-4</v>
      </c>
      <c r="CV82" s="7">
        <f t="shared" si="601"/>
        <v>5.3607608049875308E-4</v>
      </c>
      <c r="CW82" s="7">
        <f t="shared" si="601"/>
        <v>5.2546106289636354E-4</v>
      </c>
      <c r="CX82" s="7">
        <f t="shared" si="601"/>
        <v>5.1505623672537591E-4</v>
      </c>
      <c r="CY82" s="7">
        <f t="shared" si="601"/>
        <v>5.0485743991657978E-4</v>
      </c>
      <c r="CZ82" s="7">
        <f t="shared" si="601"/>
        <v>4.9486059281527741E-4</v>
      </c>
      <c r="DA82" s="7">
        <f t="shared" ref="DA82:DJ91" si="602">IF(DA$20&gt;$A82,$U82*($E$8*(1-$E$9))*((EXP(-$E$10*(DA$20-$A82-1))-EXP(-$E$10*(DA$20-$A82)))),0)</f>
        <v>4.850616965493275E-4</v>
      </c>
      <c r="DB82" s="7">
        <f t="shared" si="602"/>
        <v>4.754568314295788E-4</v>
      </c>
      <c r="DC82" s="7">
        <f t="shared" si="602"/>
        <v>4.6604215538190169E-4</v>
      </c>
      <c r="DD82" s="7">
        <f t="shared" si="602"/>
        <v>4.5681390241036614E-4</v>
      </c>
      <c r="DE82" s="7">
        <f t="shared" si="602"/>
        <v>4.4776838109071993E-4</v>
      </c>
      <c r="DF82" s="7">
        <f t="shared" si="602"/>
        <v>4.389019730938368E-4</v>
      </c>
      <c r="DG82" s="7">
        <f t="shared" si="602"/>
        <v>4.3021113173829519E-4</v>
      </c>
      <c r="DH82" s="7">
        <f t="shared" si="602"/>
        <v>4.2169238057167849E-4</v>
      </c>
      <c r="DI82" s="7">
        <f t="shared" si="602"/>
        <v>4.1334231197992396E-4</v>
      </c>
      <c r="DJ82" s="7">
        <f t="shared" si="602"/>
        <v>4.0515758582426785E-4</v>
      </c>
      <c r="DK82" s="7">
        <f t="shared" ref="DK82:DU91" si="603">IF(DK$20&gt;$A82,$U82*($E$8*(1-$E$9))*((EXP(-$E$10*(DK$20-$A82-1))-EXP(-$E$10*(DK$20-$A82)))),0)</f>
        <v>3.9713492810511782E-4</v>
      </c>
      <c r="DL82" s="7">
        <f t="shared" si="603"/>
        <v>3.8927112965240747E-4</v>
      </c>
      <c r="DM82" s="7">
        <f t="shared" si="603"/>
        <v>3.8156304484191237E-4</v>
      </c>
      <c r="DN82" s="7">
        <f t="shared" si="603"/>
        <v>3.7400759033693053E-4</v>
      </c>
      <c r="DO82" s="7">
        <f t="shared" si="603"/>
        <v>3.6660174385491406E-4</v>
      </c>
      <c r="DP82" s="7">
        <f t="shared" si="603"/>
        <v>3.5934254295852896E-4</v>
      </c>
      <c r="DQ82" s="7">
        <f t="shared" si="603"/>
        <v>3.5222708387062381E-4</v>
      </c>
      <c r="DR82" s="7">
        <f t="shared" si="603"/>
        <v>3.4525252031269657E-4</v>
      </c>
      <c r="DS82" s="7">
        <f t="shared" si="603"/>
        <v>3.3841606236631721E-4</v>
      </c>
      <c r="DT82" s="7">
        <f t="shared" si="603"/>
        <v>3.3171497535716172E-4</v>
      </c>
      <c r="DU82" s="7">
        <f t="shared" si="603"/>
        <v>3.2514657876107179E-4</v>
      </c>
      <c r="DX82" s="7">
        <f t="shared" si="471"/>
        <v>0</v>
      </c>
      <c r="DY82" s="7">
        <f t="shared" si="472"/>
        <v>0</v>
      </c>
      <c r="DZ82" s="7">
        <f t="shared" si="473"/>
        <v>0</v>
      </c>
      <c r="EA82" s="7">
        <f t="shared" si="474"/>
        <v>0</v>
      </c>
      <c r="EB82" s="7">
        <f t="shared" si="475"/>
        <v>0</v>
      </c>
      <c r="EC82" s="7">
        <f t="shared" si="476"/>
        <v>0</v>
      </c>
      <c r="ED82" s="7">
        <f t="shared" si="477"/>
        <v>0</v>
      </c>
      <c r="EE82" s="7">
        <f t="shared" si="478"/>
        <v>0</v>
      </c>
      <c r="EF82" s="7">
        <f t="shared" si="479"/>
        <v>0</v>
      </c>
      <c r="EG82" s="7">
        <f t="shared" si="480"/>
        <v>0</v>
      </c>
      <c r="EH82" s="7">
        <f t="shared" si="481"/>
        <v>0</v>
      </c>
      <c r="EI82" s="7">
        <f t="shared" si="482"/>
        <v>0</v>
      </c>
      <c r="EJ82" s="7">
        <f t="shared" si="483"/>
        <v>0</v>
      </c>
      <c r="EK82" s="7">
        <f t="shared" si="484"/>
        <v>0</v>
      </c>
      <c r="EL82" s="7">
        <f t="shared" si="485"/>
        <v>0</v>
      </c>
      <c r="EM82" s="7">
        <f t="shared" si="486"/>
        <v>0</v>
      </c>
      <c r="EN82" s="7">
        <f t="shared" si="487"/>
        <v>0</v>
      </c>
      <c r="EO82" s="7">
        <f t="shared" si="488"/>
        <v>0</v>
      </c>
      <c r="EP82" s="7">
        <f t="shared" si="489"/>
        <v>0</v>
      </c>
      <c r="EQ82" s="7">
        <f t="shared" si="490"/>
        <v>0</v>
      </c>
      <c r="ER82" s="7">
        <f t="shared" si="491"/>
        <v>0</v>
      </c>
      <c r="ES82" s="7">
        <f t="shared" si="492"/>
        <v>0</v>
      </c>
      <c r="ET82" s="7">
        <f t="shared" si="493"/>
        <v>0</v>
      </c>
      <c r="EU82" s="7">
        <f t="shared" si="494"/>
        <v>0</v>
      </c>
      <c r="EV82" s="7">
        <f t="shared" si="495"/>
        <v>0</v>
      </c>
      <c r="EW82" s="7">
        <f t="shared" si="496"/>
        <v>0</v>
      </c>
      <c r="EX82" s="7">
        <f t="shared" si="497"/>
        <v>0</v>
      </c>
      <c r="EY82" s="7">
        <f t="shared" si="498"/>
        <v>0</v>
      </c>
      <c r="EZ82" s="7">
        <f t="shared" si="499"/>
        <v>0</v>
      </c>
      <c r="FA82" s="7">
        <f t="shared" si="500"/>
        <v>0</v>
      </c>
      <c r="FB82" s="7">
        <f t="shared" si="501"/>
        <v>0</v>
      </c>
      <c r="FC82" s="7">
        <f t="shared" si="502"/>
        <v>0</v>
      </c>
      <c r="FD82" s="7">
        <f t="shared" si="503"/>
        <v>0</v>
      </c>
      <c r="FE82" s="7">
        <f t="shared" si="504"/>
        <v>0</v>
      </c>
      <c r="FF82" s="7">
        <f t="shared" si="505"/>
        <v>0</v>
      </c>
      <c r="FG82" s="7">
        <f t="shared" si="506"/>
        <v>0</v>
      </c>
      <c r="FH82" s="7">
        <f t="shared" si="507"/>
        <v>0</v>
      </c>
      <c r="FI82" s="7">
        <f t="shared" si="508"/>
        <v>0</v>
      </c>
      <c r="FJ82" s="7">
        <f t="shared" si="509"/>
        <v>0</v>
      </c>
      <c r="FK82" s="7">
        <f t="shared" si="510"/>
        <v>0</v>
      </c>
      <c r="FL82" s="7">
        <f t="shared" si="511"/>
        <v>0</v>
      </c>
      <c r="FM82" s="7">
        <f t="shared" si="512"/>
        <v>0</v>
      </c>
      <c r="FN82" s="7">
        <f t="shared" si="513"/>
        <v>0</v>
      </c>
      <c r="FO82" s="7">
        <f t="shared" si="514"/>
        <v>0</v>
      </c>
      <c r="FP82" s="7">
        <f t="shared" si="515"/>
        <v>0</v>
      </c>
      <c r="FQ82" s="7">
        <f t="shared" si="516"/>
        <v>0</v>
      </c>
      <c r="FR82" s="7">
        <f t="shared" si="517"/>
        <v>0</v>
      </c>
      <c r="FS82" s="7">
        <f t="shared" si="518"/>
        <v>0</v>
      </c>
      <c r="FT82" s="7">
        <f t="shared" si="519"/>
        <v>0</v>
      </c>
      <c r="FU82" s="7">
        <f t="shared" si="520"/>
        <v>0</v>
      </c>
      <c r="FV82" s="7">
        <f t="shared" si="521"/>
        <v>0</v>
      </c>
      <c r="FW82" s="7">
        <f t="shared" si="522"/>
        <v>0</v>
      </c>
      <c r="FX82" s="7">
        <f t="shared" si="523"/>
        <v>0</v>
      </c>
      <c r="FY82" s="7">
        <f t="shared" si="524"/>
        <v>0</v>
      </c>
      <c r="FZ82" s="7">
        <f t="shared" si="525"/>
        <v>0</v>
      </c>
      <c r="GA82" s="7">
        <f t="shared" si="526"/>
        <v>0</v>
      </c>
      <c r="GB82" s="7">
        <f t="shared" si="527"/>
        <v>0</v>
      </c>
      <c r="GC82" s="7">
        <f t="shared" si="528"/>
        <v>0</v>
      </c>
      <c r="GD82" s="7">
        <f t="shared" si="529"/>
        <v>0</v>
      </c>
      <c r="GE82" s="7">
        <f t="shared" si="530"/>
        <v>0</v>
      </c>
      <c r="GF82" s="7">
        <f t="shared" si="531"/>
        <v>0</v>
      </c>
      <c r="GG82" s="7">
        <f t="shared" si="532"/>
        <v>6.8209029576972631E-4</v>
      </c>
      <c r="GH82" s="7">
        <f t="shared" si="533"/>
        <v>6.5403577223533728E-4</v>
      </c>
      <c r="GI82" s="7">
        <f t="shared" si="534"/>
        <v>6.2713513740985337E-4</v>
      </c>
      <c r="GJ82" s="7">
        <f t="shared" si="535"/>
        <v>6.0134093159748157E-4</v>
      </c>
      <c r="GK82" s="7">
        <f t="shared" si="536"/>
        <v>5.7660764713013109E-4</v>
      </c>
      <c r="GL82" s="7">
        <f t="shared" si="537"/>
        <v>5.5289164808008506E-4</v>
      </c>
      <c r="GM82" s="7">
        <f t="shared" si="538"/>
        <v>5.3015109327491088E-4</v>
      </c>
      <c r="GN82" s="7">
        <f t="shared" si="539"/>
        <v>5.0834586247877611E-4</v>
      </c>
      <c r="GO82" s="7">
        <f t="shared" si="540"/>
        <v>4.8743748560995287E-4</v>
      </c>
      <c r="GP82" s="7">
        <f t="shared" si="541"/>
        <v>4.6738907486962159E-4</v>
      </c>
      <c r="GQ82" s="7">
        <f t="shared" si="542"/>
        <v>4.4816525966220964E-4</v>
      </c>
      <c r="GR82" s="7">
        <f t="shared" si="543"/>
        <v>4.2973212419251337E-4</v>
      </c>
      <c r="GS82" s="7">
        <f t="shared" si="544"/>
        <v>4.1205714762942308E-4</v>
      </c>
      <c r="GT82" s="7">
        <f t="shared" si="545"/>
        <v>3.951091467307488E-4</v>
      </c>
      <c r="GU82" s="7">
        <f t="shared" si="546"/>
        <v>3.7885822082789453E-4</v>
      </c>
      <c r="GV82" s="7">
        <f t="shared" si="547"/>
        <v>3.6327569907332503E-4</v>
      </c>
      <c r="GW82" s="7">
        <f t="shared" si="548"/>
        <v>3.4833408985775584E-4</v>
      </c>
      <c r="GX82" s="7">
        <f t="shared" si="549"/>
        <v>3.3400703230782204E-4</v>
      </c>
      <c r="GY82" s="7">
        <f t="shared" si="550"/>
        <v>3.2026924977866762E-4</v>
      </c>
      <c r="GZ82" s="7">
        <f t="shared" si="551"/>
        <v>3.0709650525938606E-4</v>
      </c>
      <c r="HA82" s="7">
        <f t="shared" si="552"/>
        <v>2.9446555861264333E-4</v>
      </c>
      <c r="HB82" s="7">
        <f t="shared" si="553"/>
        <v>2.8235412557306097E-4</v>
      </c>
      <c r="HC82" s="7">
        <f t="shared" si="554"/>
        <v>2.7074083843197565E-4</v>
      </c>
      <c r="HD82" s="7">
        <f t="shared" si="555"/>
        <v>2.5960520833927833E-4</v>
      </c>
      <c r="HE82" s="7">
        <f t="shared" si="556"/>
        <v>2.4892758915575958E-4</v>
      </c>
      <c r="HF82" s="7">
        <f t="shared" si="557"/>
        <v>2.3868914279221969E-4</v>
      </c>
      <c r="HG82" s="7">
        <f t="shared" si="558"/>
        <v>2.2887180597421083E-4</v>
      </c>
      <c r="HH82" s="7">
        <f t="shared" si="559"/>
        <v>2.1945825837371949E-4</v>
      </c>
      <c r="HI82" s="7">
        <f t="shared" si="560"/>
        <v>2.1043189205162714E-4</v>
      </c>
      <c r="HJ82" s="7">
        <f t="shared" si="561"/>
        <v>2.0177678215699697E-4</v>
      </c>
      <c r="HK82" s="7">
        <f t="shared" si="562"/>
        <v>1.9347765883150273E-4</v>
      </c>
      <c r="HL82" s="7">
        <f t="shared" si="563"/>
        <v>1.8551988026944001E-4</v>
      </c>
      <c r="HM82" s="7">
        <f t="shared" si="564"/>
        <v>1.7788940688579172E-4</v>
      </c>
      <c r="HN82" s="7">
        <f t="shared" si="565"/>
        <v>1.7057277654674929E-4</v>
      </c>
      <c r="HO82" s="7">
        <f t="shared" si="566"/>
        <v>1.6355708081902044E-4</v>
      </c>
      <c r="HP82" s="7">
        <f t="shared" si="567"/>
        <v>1.5682994219600935E-4</v>
      </c>
      <c r="HQ82" s="7">
        <f t="shared" si="568"/>
        <v>1.5037949226068362E-4</v>
      </c>
      <c r="HR82" s="7">
        <f t="shared" si="569"/>
        <v>1.4419435074660374E-4</v>
      </c>
      <c r="HS82" s="7">
        <f t="shared" si="570"/>
        <v>1.382636054601874E-4</v>
      </c>
      <c r="HT82" s="7">
        <f t="shared" si="571"/>
        <v>1.3257679302877053E-4</v>
      </c>
    </row>
    <row r="83" spans="1:228" x14ac:dyDescent="0.3">
      <c r="A83" s="7">
        <f t="shared" si="439"/>
        <v>61</v>
      </c>
      <c r="B83" s="188">
        <v>0</v>
      </c>
      <c r="C83" s="188">
        <f t="shared" si="422"/>
        <v>7.5422544717742887E-2</v>
      </c>
      <c r="D83" s="188">
        <f t="shared" si="423"/>
        <v>8.4311141376931138E-3</v>
      </c>
      <c r="E83" s="188">
        <f t="shared" si="424"/>
        <v>3.4201590709593143E-3</v>
      </c>
      <c r="F83" s="188">
        <f t="shared" si="425"/>
        <v>7.2231599826697315E-2</v>
      </c>
      <c r="G83" s="188">
        <f t="shared" si="426"/>
        <v>2.1853655752926054E-2</v>
      </c>
      <c r="H83" s="188">
        <f t="shared" si="427"/>
        <v>8.7696386434854218E-5</v>
      </c>
      <c r="I83" s="188">
        <f t="shared" si="428"/>
        <v>0</v>
      </c>
      <c r="J83" s="188">
        <f t="shared" si="429"/>
        <v>6.5665090751543019E-3</v>
      </c>
      <c r="K83" s="188">
        <f t="shared" si="430"/>
        <v>1.1420015782877047E-3</v>
      </c>
      <c r="L83" s="188">
        <f t="shared" si="431"/>
        <v>3.0693735252198978E-3</v>
      </c>
      <c r="M83" s="188">
        <f t="shared" si="432"/>
        <v>3.1963266169822543E-5</v>
      </c>
      <c r="N83" s="188">
        <f t="shared" si="433"/>
        <v>1.9710680804723899E-4</v>
      </c>
      <c r="O83" s="188">
        <f t="shared" si="434"/>
        <v>1.0654422056607514E-5</v>
      </c>
      <c r="P83" s="188">
        <f t="shared" si="435"/>
        <v>1.1049744690791631E-2</v>
      </c>
      <c r="Q83" s="188">
        <f t="shared" si="436"/>
        <v>4.3640022559799561E-8</v>
      </c>
      <c r="R83" s="188">
        <f t="shared" si="307"/>
        <v>0.20351416689820331</v>
      </c>
      <c r="S83" s="188">
        <f t="shared" si="470"/>
        <v>2.0351416689820333E-2</v>
      </c>
      <c r="T83" s="188">
        <f t="shared" si="572"/>
        <v>2.0351416689820333E-2</v>
      </c>
      <c r="U83" s="188">
        <f t="shared" si="573"/>
        <v>0.16281133351856267</v>
      </c>
      <c r="V83" s="188">
        <f t="shared" si="437"/>
        <v>5.3110461125897047E-2</v>
      </c>
      <c r="W83" s="188">
        <f t="shared" si="438"/>
        <v>2.6425816949283986E-2</v>
      </c>
      <c r="Y83" s="7">
        <f t="shared" si="594"/>
        <v>0</v>
      </c>
      <c r="Z83" s="7">
        <f t="shared" si="594"/>
        <v>0</v>
      </c>
      <c r="AA83" s="7">
        <f t="shared" si="594"/>
        <v>0</v>
      </c>
      <c r="AB83" s="7">
        <f t="shared" si="594"/>
        <v>0</v>
      </c>
      <c r="AC83" s="7">
        <f t="shared" si="594"/>
        <v>0</v>
      </c>
      <c r="AD83" s="7">
        <f t="shared" si="594"/>
        <v>0</v>
      </c>
      <c r="AE83" s="7">
        <f t="shared" si="594"/>
        <v>0</v>
      </c>
      <c r="AF83" s="7">
        <f t="shared" si="594"/>
        <v>0</v>
      </c>
      <c r="AG83" s="7">
        <f t="shared" si="594"/>
        <v>0</v>
      </c>
      <c r="AH83" s="7">
        <f t="shared" si="594"/>
        <v>0</v>
      </c>
      <c r="AI83" s="7">
        <f t="shared" si="595"/>
        <v>0</v>
      </c>
      <c r="AJ83" s="7">
        <f t="shared" si="595"/>
        <v>0</v>
      </c>
      <c r="AK83" s="7">
        <f t="shared" si="595"/>
        <v>0</v>
      </c>
      <c r="AL83" s="7">
        <f t="shared" si="595"/>
        <v>0</v>
      </c>
      <c r="AM83" s="7">
        <f t="shared" si="595"/>
        <v>0</v>
      </c>
      <c r="AN83" s="7">
        <f t="shared" si="595"/>
        <v>0</v>
      </c>
      <c r="AO83" s="7">
        <f t="shared" si="595"/>
        <v>0</v>
      </c>
      <c r="AP83" s="7">
        <f t="shared" si="595"/>
        <v>0</v>
      </c>
      <c r="AQ83" s="7">
        <f t="shared" si="595"/>
        <v>0</v>
      </c>
      <c r="AR83" s="7">
        <f t="shared" si="595"/>
        <v>0</v>
      </c>
      <c r="AS83" s="7">
        <f t="shared" si="596"/>
        <v>0</v>
      </c>
      <c r="AT83" s="7">
        <f t="shared" si="596"/>
        <v>0</v>
      </c>
      <c r="AU83" s="7">
        <f t="shared" si="596"/>
        <v>0</v>
      </c>
      <c r="AV83" s="7">
        <f t="shared" si="596"/>
        <v>0</v>
      </c>
      <c r="AW83" s="7">
        <f t="shared" si="596"/>
        <v>0</v>
      </c>
      <c r="AX83" s="7">
        <f t="shared" si="596"/>
        <v>0</v>
      </c>
      <c r="AY83" s="7">
        <f t="shared" si="596"/>
        <v>0</v>
      </c>
      <c r="AZ83" s="7">
        <f t="shared" si="596"/>
        <v>0</v>
      </c>
      <c r="BA83" s="7">
        <f t="shared" si="596"/>
        <v>0</v>
      </c>
      <c r="BB83" s="7">
        <f t="shared" si="596"/>
        <v>0</v>
      </c>
      <c r="BC83" s="7">
        <f t="shared" si="597"/>
        <v>0</v>
      </c>
      <c r="BD83" s="7">
        <f t="shared" si="597"/>
        <v>0</v>
      </c>
      <c r="BE83" s="7">
        <f t="shared" si="597"/>
        <v>0</v>
      </c>
      <c r="BF83" s="7">
        <f t="shared" si="597"/>
        <v>0</v>
      </c>
      <c r="BG83" s="7">
        <f t="shared" si="597"/>
        <v>0</v>
      </c>
      <c r="BH83" s="7">
        <f t="shared" si="597"/>
        <v>0</v>
      </c>
      <c r="BI83" s="7">
        <f t="shared" si="597"/>
        <v>0</v>
      </c>
      <c r="BJ83" s="7">
        <f t="shared" si="597"/>
        <v>0</v>
      </c>
      <c r="BK83" s="7">
        <f t="shared" si="597"/>
        <v>0</v>
      </c>
      <c r="BL83" s="7">
        <f t="shared" si="597"/>
        <v>0</v>
      </c>
      <c r="BM83" s="7">
        <f t="shared" si="598"/>
        <v>0</v>
      </c>
      <c r="BN83" s="7">
        <f t="shared" si="598"/>
        <v>0</v>
      </c>
      <c r="BO83" s="7">
        <f t="shared" si="598"/>
        <v>0</v>
      </c>
      <c r="BP83" s="7">
        <f t="shared" si="598"/>
        <v>0</v>
      </c>
      <c r="BQ83" s="7">
        <f t="shared" si="598"/>
        <v>0</v>
      </c>
      <c r="BR83" s="7">
        <f t="shared" si="598"/>
        <v>0</v>
      </c>
      <c r="BS83" s="7">
        <f t="shared" si="598"/>
        <v>0</v>
      </c>
      <c r="BT83" s="7">
        <f t="shared" si="598"/>
        <v>0</v>
      </c>
      <c r="BU83" s="7">
        <f t="shared" si="598"/>
        <v>0</v>
      </c>
      <c r="BV83" s="7">
        <f t="shared" si="598"/>
        <v>0</v>
      </c>
      <c r="BW83" s="7">
        <f t="shared" si="599"/>
        <v>0</v>
      </c>
      <c r="BX83" s="7">
        <f t="shared" si="599"/>
        <v>0</v>
      </c>
      <c r="BY83" s="7">
        <f t="shared" si="599"/>
        <v>0</v>
      </c>
      <c r="BZ83" s="7">
        <f t="shared" si="599"/>
        <v>0</v>
      </c>
      <c r="CA83" s="7">
        <f t="shared" si="599"/>
        <v>0</v>
      </c>
      <c r="CB83" s="7">
        <f t="shared" si="599"/>
        <v>0</v>
      </c>
      <c r="CC83" s="7">
        <f t="shared" si="599"/>
        <v>0</v>
      </c>
      <c r="CD83" s="7">
        <f t="shared" si="599"/>
        <v>0</v>
      </c>
      <c r="CE83" s="7">
        <f t="shared" si="599"/>
        <v>0</v>
      </c>
      <c r="CF83" s="7">
        <f t="shared" si="599"/>
        <v>0</v>
      </c>
      <c r="CG83" s="7">
        <f t="shared" si="600"/>
        <v>0</v>
      </c>
      <c r="CH83" s="7">
        <f t="shared" si="600"/>
        <v>0</v>
      </c>
      <c r="CI83" s="7">
        <f t="shared" si="600"/>
        <v>6.9635816734259985E-4</v>
      </c>
      <c r="CJ83" s="7">
        <f t="shared" si="600"/>
        <v>6.8256935177553758E-4</v>
      </c>
      <c r="CK83" s="7">
        <f t="shared" si="600"/>
        <v>6.6905357305023299E-4</v>
      </c>
      <c r="CL83" s="7">
        <f t="shared" si="600"/>
        <v>6.5580542467498547E-4</v>
      </c>
      <c r="CM83" s="7">
        <f t="shared" si="600"/>
        <v>6.4281960721379366E-4</v>
      </c>
      <c r="CN83" s="7">
        <f t="shared" si="600"/>
        <v>6.3009092616652849E-4</v>
      </c>
      <c r="CO83" s="7">
        <f t="shared" si="600"/>
        <v>6.1761428989105392E-4</v>
      </c>
      <c r="CP83" s="7">
        <f t="shared" si="600"/>
        <v>6.0538470756650847E-4</v>
      </c>
      <c r="CQ83" s="7">
        <f t="shared" si="601"/>
        <v>5.933972871968896E-4</v>
      </c>
      <c r="CR83" s="7">
        <f t="shared" si="601"/>
        <v>5.816472336542185E-4</v>
      </c>
      <c r="CS83" s="7">
        <f t="shared" si="601"/>
        <v>5.7012984676040697E-4</v>
      </c>
      <c r="CT83" s="7">
        <f t="shared" si="601"/>
        <v>5.588405194071345E-4</v>
      </c>
      <c r="CU83" s="7">
        <f t="shared" si="601"/>
        <v>5.4777473571293621E-4</v>
      </c>
      <c r="CV83" s="7">
        <f t="shared" si="601"/>
        <v>5.3692806921677456E-4</v>
      </c>
      <c r="CW83" s="7">
        <f t="shared" si="601"/>
        <v>5.2629618110744045E-4</v>
      </c>
      <c r="CX83" s="7">
        <f t="shared" si="601"/>
        <v>5.1587481848792526E-4</v>
      </c>
      <c r="CY83" s="7">
        <f t="shared" si="601"/>
        <v>5.0565981267423042E-4</v>
      </c>
      <c r="CZ83" s="7">
        <f t="shared" si="601"/>
        <v>4.9564707752781934E-4</v>
      </c>
      <c r="DA83" s="7">
        <f t="shared" si="602"/>
        <v>4.8583260782114E-4</v>
      </c>
      <c r="DB83" s="7">
        <f t="shared" si="602"/>
        <v>4.7621247763544075E-4</v>
      </c>
      <c r="DC83" s="7">
        <f t="shared" si="602"/>
        <v>4.6678283879038589E-4</v>
      </c>
      <c r="DD83" s="7">
        <f t="shared" si="602"/>
        <v>4.5753991930469229E-4</v>
      </c>
      <c r="DE83" s="7">
        <f t="shared" si="602"/>
        <v>4.4848002188734455E-4</v>
      </c>
      <c r="DF83" s="7">
        <f t="shared" si="602"/>
        <v>4.395995224585572E-4</v>
      </c>
      <c r="DG83" s="7">
        <f t="shared" si="602"/>
        <v>4.308948687001605E-4</v>
      </c>
      <c r="DH83" s="7">
        <f t="shared" si="602"/>
        <v>4.2236257863458498E-4</v>
      </c>
      <c r="DI83" s="7">
        <f t="shared" si="602"/>
        <v>4.1399923923204402E-4</v>
      </c>
      <c r="DJ83" s="7">
        <f t="shared" si="602"/>
        <v>4.0580150504525297E-4</v>
      </c>
      <c r="DK83" s="7">
        <f t="shared" si="603"/>
        <v>3.9776609687124098E-4</v>
      </c>
      <c r="DL83" s="7">
        <f t="shared" si="603"/>
        <v>3.8988980043959929E-4</v>
      </c>
      <c r="DM83" s="7">
        <f t="shared" si="603"/>
        <v>3.8216946512672822E-4</v>
      </c>
      <c r="DN83" s="7">
        <f t="shared" si="603"/>
        <v>3.7460200269557193E-4</v>
      </c>
      <c r="DO83" s="7">
        <f t="shared" si="603"/>
        <v>3.6718438606025516E-4</v>
      </c>
      <c r="DP83" s="7">
        <f t="shared" si="603"/>
        <v>3.599136480752159E-4</v>
      </c>
      <c r="DQ83" s="7">
        <f t="shared" si="603"/>
        <v>3.5278688034832029E-4</v>
      </c>
      <c r="DR83" s="7">
        <f t="shared" si="603"/>
        <v>3.458012320774507E-4</v>
      </c>
      <c r="DS83" s="7">
        <f t="shared" si="603"/>
        <v>3.3895390891016238E-4</v>
      </c>
      <c r="DT83" s="7">
        <f t="shared" si="603"/>
        <v>3.322421718258784E-4</v>
      </c>
      <c r="DU83" s="7">
        <f t="shared" si="603"/>
        <v>3.2566333604028242E-4</v>
      </c>
      <c r="DX83" s="7">
        <f t="shared" si="471"/>
        <v>0</v>
      </c>
      <c r="DY83" s="7">
        <f t="shared" si="472"/>
        <v>0</v>
      </c>
      <c r="DZ83" s="7">
        <f t="shared" si="473"/>
        <v>0</v>
      </c>
      <c r="EA83" s="7">
        <f t="shared" si="474"/>
        <v>0</v>
      </c>
      <c r="EB83" s="7">
        <f t="shared" si="475"/>
        <v>0</v>
      </c>
      <c r="EC83" s="7">
        <f t="shared" si="476"/>
        <v>0</v>
      </c>
      <c r="ED83" s="7">
        <f t="shared" si="477"/>
        <v>0</v>
      </c>
      <c r="EE83" s="7">
        <f t="shared" si="478"/>
        <v>0</v>
      </c>
      <c r="EF83" s="7">
        <f t="shared" si="479"/>
        <v>0</v>
      </c>
      <c r="EG83" s="7">
        <f t="shared" si="480"/>
        <v>0</v>
      </c>
      <c r="EH83" s="7">
        <f t="shared" si="481"/>
        <v>0</v>
      </c>
      <c r="EI83" s="7">
        <f t="shared" si="482"/>
        <v>0</v>
      </c>
      <c r="EJ83" s="7">
        <f t="shared" si="483"/>
        <v>0</v>
      </c>
      <c r="EK83" s="7">
        <f t="shared" si="484"/>
        <v>0</v>
      </c>
      <c r="EL83" s="7">
        <f t="shared" si="485"/>
        <v>0</v>
      </c>
      <c r="EM83" s="7">
        <f t="shared" si="486"/>
        <v>0</v>
      </c>
      <c r="EN83" s="7">
        <f t="shared" si="487"/>
        <v>0</v>
      </c>
      <c r="EO83" s="7">
        <f t="shared" si="488"/>
        <v>0</v>
      </c>
      <c r="EP83" s="7">
        <f t="shared" si="489"/>
        <v>0</v>
      </c>
      <c r="EQ83" s="7">
        <f t="shared" si="490"/>
        <v>0</v>
      </c>
      <c r="ER83" s="7">
        <f t="shared" si="491"/>
        <v>0</v>
      </c>
      <c r="ES83" s="7">
        <f t="shared" si="492"/>
        <v>0</v>
      </c>
      <c r="ET83" s="7">
        <f t="shared" si="493"/>
        <v>0</v>
      </c>
      <c r="EU83" s="7">
        <f t="shared" si="494"/>
        <v>0</v>
      </c>
      <c r="EV83" s="7">
        <f t="shared" si="495"/>
        <v>0</v>
      </c>
      <c r="EW83" s="7">
        <f t="shared" si="496"/>
        <v>0</v>
      </c>
      <c r="EX83" s="7">
        <f t="shared" si="497"/>
        <v>0</v>
      </c>
      <c r="EY83" s="7">
        <f t="shared" si="498"/>
        <v>0</v>
      </c>
      <c r="EZ83" s="7">
        <f t="shared" si="499"/>
        <v>0</v>
      </c>
      <c r="FA83" s="7">
        <f t="shared" si="500"/>
        <v>0</v>
      </c>
      <c r="FB83" s="7">
        <f t="shared" si="501"/>
        <v>0</v>
      </c>
      <c r="FC83" s="7">
        <f t="shared" si="502"/>
        <v>0</v>
      </c>
      <c r="FD83" s="7">
        <f t="shared" si="503"/>
        <v>0</v>
      </c>
      <c r="FE83" s="7">
        <f t="shared" si="504"/>
        <v>0</v>
      </c>
      <c r="FF83" s="7">
        <f t="shared" si="505"/>
        <v>0</v>
      </c>
      <c r="FG83" s="7">
        <f t="shared" si="506"/>
        <v>0</v>
      </c>
      <c r="FH83" s="7">
        <f t="shared" si="507"/>
        <v>0</v>
      </c>
      <c r="FI83" s="7">
        <f t="shared" si="508"/>
        <v>0</v>
      </c>
      <c r="FJ83" s="7">
        <f t="shared" si="509"/>
        <v>0</v>
      </c>
      <c r="FK83" s="7">
        <f t="shared" si="510"/>
        <v>0</v>
      </c>
      <c r="FL83" s="7">
        <f t="shared" si="511"/>
        <v>0</v>
      </c>
      <c r="FM83" s="7">
        <f t="shared" si="512"/>
        <v>0</v>
      </c>
      <c r="FN83" s="7">
        <f t="shared" si="513"/>
        <v>0</v>
      </c>
      <c r="FO83" s="7">
        <f t="shared" si="514"/>
        <v>0</v>
      </c>
      <c r="FP83" s="7">
        <f t="shared" si="515"/>
        <v>0</v>
      </c>
      <c r="FQ83" s="7">
        <f t="shared" si="516"/>
        <v>0</v>
      </c>
      <c r="FR83" s="7">
        <f t="shared" si="517"/>
        <v>0</v>
      </c>
      <c r="FS83" s="7">
        <f t="shared" si="518"/>
        <v>0</v>
      </c>
      <c r="FT83" s="7">
        <f t="shared" si="519"/>
        <v>0</v>
      </c>
      <c r="FU83" s="7">
        <f t="shared" si="520"/>
        <v>0</v>
      </c>
      <c r="FV83" s="7">
        <f t="shared" si="521"/>
        <v>0</v>
      </c>
      <c r="FW83" s="7">
        <f t="shared" si="522"/>
        <v>0</v>
      </c>
      <c r="FX83" s="7">
        <f t="shared" si="523"/>
        <v>0</v>
      </c>
      <c r="FY83" s="7">
        <f t="shared" si="524"/>
        <v>0</v>
      </c>
      <c r="FZ83" s="7">
        <f t="shared" si="525"/>
        <v>0</v>
      </c>
      <c r="GA83" s="7">
        <f t="shared" si="526"/>
        <v>0</v>
      </c>
      <c r="GB83" s="7">
        <f t="shared" si="527"/>
        <v>0</v>
      </c>
      <c r="GC83" s="7">
        <f t="shared" si="528"/>
        <v>0</v>
      </c>
      <c r="GD83" s="7">
        <f t="shared" si="529"/>
        <v>0</v>
      </c>
      <c r="GE83" s="7">
        <f t="shared" si="530"/>
        <v>0</v>
      </c>
      <c r="GF83" s="7">
        <f t="shared" si="531"/>
        <v>0</v>
      </c>
      <c r="GG83" s="7">
        <f t="shared" si="532"/>
        <v>0</v>
      </c>
      <c r="GH83" s="7">
        <f t="shared" si="533"/>
        <v>6.696465872904889E-4</v>
      </c>
      <c r="GI83" s="7">
        <f t="shared" si="534"/>
        <v>6.4210387621634296E-4</v>
      </c>
      <c r="GJ83" s="7">
        <f t="shared" si="535"/>
        <v>6.1569400289230658E-4</v>
      </c>
      <c r="GK83" s="7">
        <f t="shared" si="536"/>
        <v>5.9037037345314124E-4</v>
      </c>
      <c r="GL83" s="7">
        <f t="shared" si="537"/>
        <v>5.6608831044950981E-4</v>
      </c>
      <c r="GM83" s="7">
        <f t="shared" si="538"/>
        <v>5.4280497402536961E-4</v>
      </c>
      <c r="GN83" s="7">
        <f t="shared" si="539"/>
        <v>5.2047928633735976E-4</v>
      </c>
      <c r="GO83" s="7">
        <f t="shared" si="540"/>
        <v>4.9907185908282692E-4</v>
      </c>
      <c r="GP83" s="7">
        <f t="shared" si="541"/>
        <v>4.7854492400865064E-4</v>
      </c>
      <c r="GQ83" s="7">
        <f t="shared" si="542"/>
        <v>4.5886226627825361E-4</v>
      </c>
      <c r="GR83" s="7">
        <f t="shared" si="543"/>
        <v>4.3998916057922109E-4</v>
      </c>
      <c r="GS83" s="7">
        <f t="shared" si="544"/>
        <v>4.2189230985886919E-4</v>
      </c>
      <c r="GT83" s="7">
        <f t="shared" si="545"/>
        <v>4.0453978657959268E-4</v>
      </c>
      <c r="GU83" s="7">
        <f t="shared" si="546"/>
        <v>3.8790097639041383E-4</v>
      </c>
      <c r="GV83" s="7">
        <f t="shared" si="547"/>
        <v>3.719465241153284E-4</v>
      </c>
      <c r="GW83" s="7">
        <f t="shared" si="548"/>
        <v>3.566482819631632E-4</v>
      </c>
      <c r="GX83" s="7">
        <f t="shared" si="549"/>
        <v>3.4197925986757262E-4</v>
      </c>
      <c r="GY83" s="7">
        <f t="shared" si="550"/>
        <v>3.2791357786955959E-4</v>
      </c>
      <c r="GZ83" s="7">
        <f t="shared" si="551"/>
        <v>3.1442642045852252E-4</v>
      </c>
      <c r="HA83" s="7">
        <f t="shared" si="552"/>
        <v>3.0149399279125601E-4</v>
      </c>
      <c r="HB83" s="7">
        <f t="shared" si="553"/>
        <v>2.8909347871167287E-4</v>
      </c>
      <c r="HC83" s="7">
        <f t="shared" si="554"/>
        <v>2.7720300049719957E-4</v>
      </c>
      <c r="HD83" s="7">
        <f t="shared" si="555"/>
        <v>2.6580158026078297E-4</v>
      </c>
      <c r="HE83" s="7">
        <f t="shared" si="556"/>
        <v>2.5486910294047604E-4</v>
      </c>
      <c r="HF83" s="7">
        <f t="shared" si="557"/>
        <v>2.443862808112418E-4</v>
      </c>
      <c r="HG83" s="7">
        <f t="shared" si="558"/>
        <v>2.3433461945639996E-4</v>
      </c>
      <c r="HH83" s="7">
        <f t="shared" si="559"/>
        <v>2.2469638513869557E-4</v>
      </c>
      <c r="HI83" s="7">
        <f t="shared" si="560"/>
        <v>2.1545457351337122E-4</v>
      </c>
      <c r="HJ83" s="7">
        <f t="shared" si="561"/>
        <v>2.0659287962810364E-4</v>
      </c>
      <c r="HK83" s="7">
        <f t="shared" si="562"/>
        <v>1.9809566915683792E-4</v>
      </c>
      <c r="HL83" s="7">
        <f t="shared" si="563"/>
        <v>1.899479508167777E-4</v>
      </c>
      <c r="HM83" s="7">
        <f t="shared" si="564"/>
        <v>1.821353499198757E-4</v>
      </c>
      <c r="HN83" s="7">
        <f t="shared" si="565"/>
        <v>1.7464408301216407E-4</v>
      </c>
      <c r="HO83" s="7">
        <f t="shared" si="566"/>
        <v>1.6746093355615726E-4</v>
      </c>
      <c r="HP83" s="7">
        <f t="shared" si="567"/>
        <v>1.6057322861345546E-4</v>
      </c>
      <c r="HQ83" s="7">
        <f t="shared" si="568"/>
        <v>1.5396881648639855E-4</v>
      </c>
      <c r="HR83" s="7">
        <f t="shared" si="569"/>
        <v>1.4763604527931882E-4</v>
      </c>
      <c r="HS83" s="7">
        <f t="shared" si="570"/>
        <v>1.415637423415702E-4</v>
      </c>
      <c r="HT83" s="7">
        <f t="shared" si="571"/>
        <v>1.3574119455608079E-4</v>
      </c>
    </row>
    <row r="84" spans="1:228" x14ac:dyDescent="0.3">
      <c r="A84" s="7">
        <f t="shared" si="439"/>
        <v>62</v>
      </c>
      <c r="B84" s="188">
        <v>0</v>
      </c>
      <c r="C84" s="188">
        <f t="shared" si="422"/>
        <v>7.490156314595614E-2</v>
      </c>
      <c r="D84" s="188">
        <f t="shared" si="423"/>
        <v>8.3480403619594634E-3</v>
      </c>
      <c r="E84" s="188">
        <f t="shared" si="424"/>
        <v>3.2282002923637752E-3</v>
      </c>
      <c r="F84" s="188">
        <f t="shared" si="425"/>
        <v>7.0581827806610486E-2</v>
      </c>
      <c r="G84" s="188">
        <f t="shared" si="426"/>
        <v>2.1628734652196408E-2</v>
      </c>
      <c r="H84" s="188">
        <f t="shared" si="427"/>
        <v>8.2774366470866027E-5</v>
      </c>
      <c r="I84" s="188">
        <f t="shared" si="428"/>
        <v>0</v>
      </c>
      <c r="J84" s="188">
        <f t="shared" si="429"/>
        <v>6.4165298006009534E-3</v>
      </c>
      <c r="K84" s="188">
        <f t="shared" si="430"/>
        <v>1.1159182261914703E-3</v>
      </c>
      <c r="L84" s="188">
        <f t="shared" si="431"/>
        <v>2.8971028264803112E-3</v>
      </c>
      <c r="M84" s="188">
        <f t="shared" si="432"/>
        <v>2.8476032858273387E-5</v>
      </c>
      <c r="N84" s="188">
        <f t="shared" si="433"/>
        <v>1.756022026260192E-4</v>
      </c>
      <c r="O84" s="188">
        <f t="shared" si="434"/>
        <v>9.4920109527577945E-6</v>
      </c>
      <c r="P84" s="188">
        <f t="shared" si="435"/>
        <v>1.042957017532912E-2</v>
      </c>
      <c r="Q84" s="188">
        <f t="shared" si="436"/>
        <v>3.3427523197497938E-8</v>
      </c>
      <c r="R84" s="188">
        <f t="shared" si="307"/>
        <v>0.19984386532811924</v>
      </c>
      <c r="S84" s="188">
        <f t="shared" si="470"/>
        <v>1.9984386532811926E-2</v>
      </c>
      <c r="T84" s="188">
        <f t="shared" si="572"/>
        <v>1.9984386532811926E-2</v>
      </c>
      <c r="U84" s="188">
        <f t="shared" si="573"/>
        <v>0.15987509226249541</v>
      </c>
      <c r="V84" s="188">
        <f t="shared" si="437"/>
        <v>5.2755161701656915E-2</v>
      </c>
      <c r="W84" s="188">
        <f t="shared" si="438"/>
        <v>2.6008563886899063E-2</v>
      </c>
      <c r="Y84" s="7">
        <f t="shared" si="594"/>
        <v>0</v>
      </c>
      <c r="Z84" s="7">
        <f t="shared" si="594"/>
        <v>0</v>
      </c>
      <c r="AA84" s="7">
        <f t="shared" si="594"/>
        <v>0</v>
      </c>
      <c r="AB84" s="7">
        <f t="shared" si="594"/>
        <v>0</v>
      </c>
      <c r="AC84" s="7">
        <f t="shared" si="594"/>
        <v>0</v>
      </c>
      <c r="AD84" s="7">
        <f t="shared" si="594"/>
        <v>0</v>
      </c>
      <c r="AE84" s="7">
        <f t="shared" si="594"/>
        <v>0</v>
      </c>
      <c r="AF84" s="7">
        <f t="shared" si="594"/>
        <v>0</v>
      </c>
      <c r="AG84" s="7">
        <f t="shared" si="594"/>
        <v>0</v>
      </c>
      <c r="AH84" s="7">
        <f t="shared" si="594"/>
        <v>0</v>
      </c>
      <c r="AI84" s="7">
        <f t="shared" si="595"/>
        <v>0</v>
      </c>
      <c r="AJ84" s="7">
        <f t="shared" si="595"/>
        <v>0</v>
      </c>
      <c r="AK84" s="7">
        <f t="shared" si="595"/>
        <v>0</v>
      </c>
      <c r="AL84" s="7">
        <f t="shared" si="595"/>
        <v>0</v>
      </c>
      <c r="AM84" s="7">
        <f t="shared" si="595"/>
        <v>0</v>
      </c>
      <c r="AN84" s="7">
        <f t="shared" si="595"/>
        <v>0</v>
      </c>
      <c r="AO84" s="7">
        <f t="shared" si="595"/>
        <v>0</v>
      </c>
      <c r="AP84" s="7">
        <f t="shared" si="595"/>
        <v>0</v>
      </c>
      <c r="AQ84" s="7">
        <f t="shared" si="595"/>
        <v>0</v>
      </c>
      <c r="AR84" s="7">
        <f t="shared" si="595"/>
        <v>0</v>
      </c>
      <c r="AS84" s="7">
        <f t="shared" si="596"/>
        <v>0</v>
      </c>
      <c r="AT84" s="7">
        <f t="shared" si="596"/>
        <v>0</v>
      </c>
      <c r="AU84" s="7">
        <f t="shared" si="596"/>
        <v>0</v>
      </c>
      <c r="AV84" s="7">
        <f t="shared" si="596"/>
        <v>0</v>
      </c>
      <c r="AW84" s="7">
        <f t="shared" si="596"/>
        <v>0</v>
      </c>
      <c r="AX84" s="7">
        <f t="shared" si="596"/>
        <v>0</v>
      </c>
      <c r="AY84" s="7">
        <f t="shared" si="596"/>
        <v>0</v>
      </c>
      <c r="AZ84" s="7">
        <f t="shared" si="596"/>
        <v>0</v>
      </c>
      <c r="BA84" s="7">
        <f t="shared" si="596"/>
        <v>0</v>
      </c>
      <c r="BB84" s="7">
        <f t="shared" si="596"/>
        <v>0</v>
      </c>
      <c r="BC84" s="7">
        <f t="shared" si="597"/>
        <v>0</v>
      </c>
      <c r="BD84" s="7">
        <f t="shared" si="597"/>
        <v>0</v>
      </c>
      <c r="BE84" s="7">
        <f t="shared" si="597"/>
        <v>0</v>
      </c>
      <c r="BF84" s="7">
        <f t="shared" si="597"/>
        <v>0</v>
      </c>
      <c r="BG84" s="7">
        <f t="shared" si="597"/>
        <v>0</v>
      </c>
      <c r="BH84" s="7">
        <f t="shared" si="597"/>
        <v>0</v>
      </c>
      <c r="BI84" s="7">
        <f t="shared" si="597"/>
        <v>0</v>
      </c>
      <c r="BJ84" s="7">
        <f t="shared" si="597"/>
        <v>0</v>
      </c>
      <c r="BK84" s="7">
        <f t="shared" si="597"/>
        <v>0</v>
      </c>
      <c r="BL84" s="7">
        <f t="shared" si="597"/>
        <v>0</v>
      </c>
      <c r="BM84" s="7">
        <f t="shared" si="598"/>
        <v>0</v>
      </c>
      <c r="BN84" s="7">
        <f t="shared" si="598"/>
        <v>0</v>
      </c>
      <c r="BO84" s="7">
        <f t="shared" si="598"/>
        <v>0</v>
      </c>
      <c r="BP84" s="7">
        <f t="shared" si="598"/>
        <v>0</v>
      </c>
      <c r="BQ84" s="7">
        <f t="shared" si="598"/>
        <v>0</v>
      </c>
      <c r="BR84" s="7">
        <f t="shared" si="598"/>
        <v>0</v>
      </c>
      <c r="BS84" s="7">
        <f t="shared" si="598"/>
        <v>0</v>
      </c>
      <c r="BT84" s="7">
        <f t="shared" si="598"/>
        <v>0</v>
      </c>
      <c r="BU84" s="7">
        <f t="shared" si="598"/>
        <v>0</v>
      </c>
      <c r="BV84" s="7">
        <f t="shared" si="598"/>
        <v>0</v>
      </c>
      <c r="BW84" s="7">
        <f t="shared" si="599"/>
        <v>0</v>
      </c>
      <c r="BX84" s="7">
        <f t="shared" si="599"/>
        <v>0</v>
      </c>
      <c r="BY84" s="7">
        <f t="shared" si="599"/>
        <v>0</v>
      </c>
      <c r="BZ84" s="7">
        <f t="shared" si="599"/>
        <v>0</v>
      </c>
      <c r="CA84" s="7">
        <f t="shared" si="599"/>
        <v>0</v>
      </c>
      <c r="CB84" s="7">
        <f t="shared" si="599"/>
        <v>0</v>
      </c>
      <c r="CC84" s="7">
        <f t="shared" si="599"/>
        <v>0</v>
      </c>
      <c r="CD84" s="7">
        <f t="shared" si="599"/>
        <v>0</v>
      </c>
      <c r="CE84" s="7">
        <f t="shared" si="599"/>
        <v>0</v>
      </c>
      <c r="CF84" s="7">
        <f t="shared" si="599"/>
        <v>0</v>
      </c>
      <c r="CG84" s="7">
        <f t="shared" si="600"/>
        <v>0</v>
      </c>
      <c r="CH84" s="7">
        <f t="shared" si="600"/>
        <v>0</v>
      </c>
      <c r="CI84" s="7">
        <f t="shared" si="600"/>
        <v>0</v>
      </c>
      <c r="CJ84" s="7">
        <f t="shared" si="600"/>
        <v>6.8379960931250054E-4</v>
      </c>
      <c r="CK84" s="7">
        <f t="shared" si="600"/>
        <v>6.7025946985578837E-4</v>
      </c>
      <c r="CL84" s="7">
        <f t="shared" si="600"/>
        <v>6.5698744312393201E-4</v>
      </c>
      <c r="CM84" s="7">
        <f t="shared" si="600"/>
        <v>6.4397822012927832E-4</v>
      </c>
      <c r="CN84" s="7">
        <f t="shared" si="600"/>
        <v>6.3122659700916392E-4</v>
      </c>
      <c r="CO84" s="7">
        <f t="shared" si="600"/>
        <v>6.187274729443187E-4</v>
      </c>
      <c r="CP84" s="7">
        <f t="shared" si="600"/>
        <v>6.0647584811846064E-4</v>
      </c>
      <c r="CQ84" s="7">
        <f t="shared" si="601"/>
        <v>5.9446682171830786E-4</v>
      </c>
      <c r="CR84" s="7">
        <f t="shared" si="601"/>
        <v>5.8269558997316878E-4</v>
      </c>
      <c r="CS84" s="7">
        <f t="shared" si="601"/>
        <v>5.7115744423339668E-4</v>
      </c>
      <c r="CT84" s="7">
        <f t="shared" si="601"/>
        <v>5.5984776908685034E-4</v>
      </c>
      <c r="CU84" s="7">
        <f t="shared" si="601"/>
        <v>5.4876204051267725E-4</v>
      </c>
      <c r="CV84" s="7">
        <f t="shared" si="601"/>
        <v>5.3789582407163898E-4</v>
      </c>
      <c r="CW84" s="7">
        <f t="shared" si="601"/>
        <v>5.2724477313226042E-4</v>
      </c>
      <c r="CX84" s="7">
        <f t="shared" si="601"/>
        <v>5.168046271321632E-4</v>
      </c>
      <c r="CY84" s="7">
        <f t="shared" si="601"/>
        <v>5.0657120987373909E-4</v>
      </c>
      <c r="CZ84" s="7">
        <f t="shared" si="601"/>
        <v>4.9654042785363974E-4</v>
      </c>
      <c r="DA84" s="7">
        <f t="shared" si="602"/>
        <v>4.8670826862530259E-4</v>
      </c>
      <c r="DB84" s="7">
        <f t="shared" si="602"/>
        <v>4.770707991939505E-4</v>
      </c>
      <c r="DC84" s="7">
        <f t="shared" si="602"/>
        <v>4.6762416444330195E-4</v>
      </c>
      <c r="DD84" s="7">
        <f t="shared" si="602"/>
        <v>4.5836458559350848E-4</v>
      </c>
      <c r="DE84" s="7">
        <f t="shared" si="602"/>
        <v>4.4928835868955278E-4</v>
      </c>
      <c r="DF84" s="7">
        <f t="shared" si="602"/>
        <v>4.4039185311967445E-4</v>
      </c>
      <c r="DG84" s="7">
        <f t="shared" si="602"/>
        <v>4.3167151016300587E-4</v>
      </c>
      <c r="DH84" s="7">
        <f t="shared" si="602"/>
        <v>4.2312384156610144E-4</v>
      </c>
      <c r="DI84" s="7">
        <f t="shared" si="602"/>
        <v>4.1474542814754953E-4</v>
      </c>
      <c r="DJ84" s="7">
        <f t="shared" si="602"/>
        <v>4.0653291843027392E-4</v>
      </c>
      <c r="DK84" s="7">
        <f t="shared" si="603"/>
        <v>3.9848302730087531E-4</v>
      </c>
      <c r="DL84" s="7">
        <f t="shared" si="603"/>
        <v>3.9059253469557703E-4</v>
      </c>
      <c r="DM84" s="7">
        <f t="shared" si="603"/>
        <v>3.8285828431212991E-4</v>
      </c>
      <c r="DN84" s="7">
        <f t="shared" si="603"/>
        <v>3.7527718234724769E-4</v>
      </c>
      <c r="DO84" s="7">
        <f t="shared" si="603"/>
        <v>3.678461962590701E-4</v>
      </c>
      <c r="DP84" s="7">
        <f t="shared" si="603"/>
        <v>3.6056235355407879E-4</v>
      </c>
      <c r="DQ84" s="7">
        <f t="shared" si="603"/>
        <v>3.5342274059806767E-4</v>
      </c>
      <c r="DR84" s="7">
        <f t="shared" si="603"/>
        <v>3.4642450145066269E-4</v>
      </c>
      <c r="DS84" s="7">
        <f t="shared" si="603"/>
        <v>3.3956483672289186E-4</v>
      </c>
      <c r="DT84" s="7">
        <f t="shared" si="603"/>
        <v>3.3284100245740733E-4</v>
      </c>
      <c r="DU84" s="7">
        <f t="shared" si="603"/>
        <v>3.2625030903083964E-4</v>
      </c>
      <c r="DX84" s="7">
        <f t="shared" si="471"/>
        <v>0</v>
      </c>
      <c r="DY84" s="7">
        <f t="shared" si="472"/>
        <v>0</v>
      </c>
      <c r="DZ84" s="7">
        <f t="shared" si="473"/>
        <v>0</v>
      </c>
      <c r="EA84" s="7">
        <f t="shared" si="474"/>
        <v>0</v>
      </c>
      <c r="EB84" s="7">
        <f t="shared" si="475"/>
        <v>0</v>
      </c>
      <c r="EC84" s="7">
        <f t="shared" si="476"/>
        <v>0</v>
      </c>
      <c r="ED84" s="7">
        <f t="shared" si="477"/>
        <v>0</v>
      </c>
      <c r="EE84" s="7">
        <f t="shared" si="478"/>
        <v>0</v>
      </c>
      <c r="EF84" s="7">
        <f t="shared" si="479"/>
        <v>0</v>
      </c>
      <c r="EG84" s="7">
        <f t="shared" si="480"/>
        <v>0</v>
      </c>
      <c r="EH84" s="7">
        <f t="shared" si="481"/>
        <v>0</v>
      </c>
      <c r="EI84" s="7">
        <f t="shared" si="482"/>
        <v>0</v>
      </c>
      <c r="EJ84" s="7">
        <f t="shared" si="483"/>
        <v>0</v>
      </c>
      <c r="EK84" s="7">
        <f t="shared" si="484"/>
        <v>0</v>
      </c>
      <c r="EL84" s="7">
        <f t="shared" si="485"/>
        <v>0</v>
      </c>
      <c r="EM84" s="7">
        <f t="shared" si="486"/>
        <v>0</v>
      </c>
      <c r="EN84" s="7">
        <f t="shared" si="487"/>
        <v>0</v>
      </c>
      <c r="EO84" s="7">
        <f t="shared" si="488"/>
        <v>0</v>
      </c>
      <c r="EP84" s="7">
        <f t="shared" si="489"/>
        <v>0</v>
      </c>
      <c r="EQ84" s="7">
        <f t="shared" si="490"/>
        <v>0</v>
      </c>
      <c r="ER84" s="7">
        <f t="shared" si="491"/>
        <v>0</v>
      </c>
      <c r="ES84" s="7">
        <f t="shared" si="492"/>
        <v>0</v>
      </c>
      <c r="ET84" s="7">
        <f t="shared" si="493"/>
        <v>0</v>
      </c>
      <c r="EU84" s="7">
        <f t="shared" si="494"/>
        <v>0</v>
      </c>
      <c r="EV84" s="7">
        <f t="shared" si="495"/>
        <v>0</v>
      </c>
      <c r="EW84" s="7">
        <f t="shared" si="496"/>
        <v>0</v>
      </c>
      <c r="EX84" s="7">
        <f t="shared" si="497"/>
        <v>0</v>
      </c>
      <c r="EY84" s="7">
        <f t="shared" si="498"/>
        <v>0</v>
      </c>
      <c r="EZ84" s="7">
        <f t="shared" si="499"/>
        <v>0</v>
      </c>
      <c r="FA84" s="7">
        <f t="shared" si="500"/>
        <v>0</v>
      </c>
      <c r="FB84" s="7">
        <f t="shared" si="501"/>
        <v>0</v>
      </c>
      <c r="FC84" s="7">
        <f t="shared" si="502"/>
        <v>0</v>
      </c>
      <c r="FD84" s="7">
        <f t="shared" si="503"/>
        <v>0</v>
      </c>
      <c r="FE84" s="7">
        <f t="shared" si="504"/>
        <v>0</v>
      </c>
      <c r="FF84" s="7">
        <f t="shared" si="505"/>
        <v>0</v>
      </c>
      <c r="FG84" s="7">
        <f t="shared" si="506"/>
        <v>0</v>
      </c>
      <c r="FH84" s="7">
        <f t="shared" si="507"/>
        <v>0</v>
      </c>
      <c r="FI84" s="7">
        <f t="shared" si="508"/>
        <v>0</v>
      </c>
      <c r="FJ84" s="7">
        <f t="shared" si="509"/>
        <v>0</v>
      </c>
      <c r="FK84" s="7">
        <f t="shared" si="510"/>
        <v>0</v>
      </c>
      <c r="FL84" s="7">
        <f t="shared" si="511"/>
        <v>0</v>
      </c>
      <c r="FM84" s="7">
        <f t="shared" si="512"/>
        <v>0</v>
      </c>
      <c r="FN84" s="7">
        <f t="shared" si="513"/>
        <v>0</v>
      </c>
      <c r="FO84" s="7">
        <f t="shared" si="514"/>
        <v>0</v>
      </c>
      <c r="FP84" s="7">
        <f t="shared" si="515"/>
        <v>0</v>
      </c>
      <c r="FQ84" s="7">
        <f t="shared" si="516"/>
        <v>0</v>
      </c>
      <c r="FR84" s="7">
        <f t="shared" si="517"/>
        <v>0</v>
      </c>
      <c r="FS84" s="7">
        <f t="shared" si="518"/>
        <v>0</v>
      </c>
      <c r="FT84" s="7">
        <f t="shared" si="519"/>
        <v>0</v>
      </c>
      <c r="FU84" s="7">
        <f t="shared" si="520"/>
        <v>0</v>
      </c>
      <c r="FV84" s="7">
        <f t="shared" si="521"/>
        <v>0</v>
      </c>
      <c r="FW84" s="7">
        <f t="shared" si="522"/>
        <v>0</v>
      </c>
      <c r="FX84" s="7">
        <f t="shared" si="523"/>
        <v>0</v>
      </c>
      <c r="FY84" s="7">
        <f t="shared" si="524"/>
        <v>0</v>
      </c>
      <c r="FZ84" s="7">
        <f t="shared" si="525"/>
        <v>0</v>
      </c>
      <c r="GA84" s="7">
        <f t="shared" si="526"/>
        <v>0</v>
      </c>
      <c r="GB84" s="7">
        <f t="shared" si="527"/>
        <v>0</v>
      </c>
      <c r="GC84" s="7">
        <f t="shared" si="528"/>
        <v>0</v>
      </c>
      <c r="GD84" s="7">
        <f t="shared" si="529"/>
        <v>0</v>
      </c>
      <c r="GE84" s="7">
        <f t="shared" si="530"/>
        <v>0</v>
      </c>
      <c r="GF84" s="7">
        <f t="shared" si="531"/>
        <v>0</v>
      </c>
      <c r="GG84" s="7">
        <f t="shared" si="532"/>
        <v>0</v>
      </c>
      <c r="GH84" s="7">
        <f t="shared" si="533"/>
        <v>0</v>
      </c>
      <c r="GI84" s="7">
        <f t="shared" si="534"/>
        <v>6.5756976257507187E-4</v>
      </c>
      <c r="GJ84" s="7">
        <f t="shared" si="535"/>
        <v>6.3052377395145882E-4</v>
      </c>
      <c r="GK84" s="7">
        <f t="shared" si="536"/>
        <v>6.0459019277457008E-4</v>
      </c>
      <c r="GL84" s="7">
        <f t="shared" si="537"/>
        <v>5.797232654820287E-4</v>
      </c>
      <c r="GM84" s="7">
        <f t="shared" si="538"/>
        <v>5.5587912036551758E-4</v>
      </c>
      <c r="GN84" s="7">
        <f t="shared" si="539"/>
        <v>5.3301569016970922E-4</v>
      </c>
      <c r="GO84" s="7">
        <f t="shared" si="540"/>
        <v>5.1109263787472081E-4</v>
      </c>
      <c r="GP84" s="7">
        <f t="shared" si="541"/>
        <v>4.900712855311454E-4</v>
      </c>
      <c r="GQ84" s="7">
        <f t="shared" si="542"/>
        <v>4.6991454602212328E-4</v>
      </c>
      <c r="GR84" s="7">
        <f t="shared" si="543"/>
        <v>4.505868576320544E-4</v>
      </c>
      <c r="GS84" s="7">
        <f t="shared" si="544"/>
        <v>4.3205412130649249E-4</v>
      </c>
      <c r="GT84" s="7">
        <f t="shared" si="545"/>
        <v>4.142836404925939E-4</v>
      </c>
      <c r="GU84" s="7">
        <f t="shared" si="546"/>
        <v>3.9724406345390369E-4</v>
      </c>
      <c r="GV84" s="7">
        <f t="shared" si="547"/>
        <v>3.8090532795776681E-4</v>
      </c>
      <c r="GW84" s="7">
        <f t="shared" si="548"/>
        <v>3.6523860823775393E-4</v>
      </c>
      <c r="GX84" s="7">
        <f t="shared" si="549"/>
        <v>3.5021626413753469E-4</v>
      </c>
      <c r="GY84" s="7">
        <f t="shared" si="550"/>
        <v>3.3581179234647385E-4</v>
      </c>
      <c r="GZ84" s="7">
        <f t="shared" si="551"/>
        <v>3.2199977964091574E-4</v>
      </c>
      <c r="HA84" s="7">
        <f t="shared" si="552"/>
        <v>3.0875585804867283E-4</v>
      </c>
      <c r="HB84" s="7">
        <f t="shared" si="553"/>
        <v>2.9605666185760084E-4</v>
      </c>
      <c r="HC84" s="7">
        <f t="shared" si="554"/>
        <v>2.8387978639241902E-4</v>
      </c>
      <c r="HD84" s="7">
        <f t="shared" si="555"/>
        <v>2.722037484870641E-4</v>
      </c>
      <c r="HE84" s="7">
        <f t="shared" si="556"/>
        <v>2.6100794858279787E-4</v>
      </c>
      <c r="HF84" s="7">
        <f t="shared" si="557"/>
        <v>2.5027263438526112E-4</v>
      </c>
      <c r="HG84" s="7">
        <f t="shared" si="558"/>
        <v>2.3997886601629455E-4</v>
      </c>
      <c r="HH84" s="7">
        <f t="shared" si="559"/>
        <v>2.3010848259907697E-4</v>
      </c>
      <c r="HI84" s="7">
        <f t="shared" si="560"/>
        <v>2.20644070217645E-4</v>
      </c>
      <c r="HJ84" s="7">
        <f t="shared" si="561"/>
        <v>2.1156893119421283E-4</v>
      </c>
      <c r="HK84" s="7">
        <f t="shared" si="562"/>
        <v>2.0286705463014909E-4</v>
      </c>
      <c r="HL84" s="7">
        <f t="shared" si="563"/>
        <v>1.9452308815859777E-4</v>
      </c>
      <c r="HM84" s="7">
        <f t="shared" si="564"/>
        <v>1.8652231085891771E-4</v>
      </c>
      <c r="HN84" s="7">
        <f t="shared" si="565"/>
        <v>1.7885060728516219E-4</v>
      </c>
      <c r="HO84" s="7">
        <f t="shared" si="566"/>
        <v>1.7149444256277921E-4</v>
      </c>
      <c r="HP84" s="7">
        <f t="shared" si="567"/>
        <v>1.644408385095734E-4</v>
      </c>
      <c r="HQ84" s="7">
        <f t="shared" si="568"/>
        <v>1.5767735073882956E-4</v>
      </c>
      <c r="HR84" s="7">
        <f t="shared" si="569"/>
        <v>1.5119204670419132E-4</v>
      </c>
      <c r="HS84" s="7">
        <f t="shared" si="570"/>
        <v>1.4497348464755344E-4</v>
      </c>
      <c r="HT84" s="7">
        <f t="shared" si="571"/>
        <v>1.3901069341282839E-4</v>
      </c>
    </row>
    <row r="85" spans="1:228" x14ac:dyDescent="0.3">
      <c r="A85" s="7">
        <f t="shared" si="439"/>
        <v>63</v>
      </c>
      <c r="B85" s="188">
        <v>0</v>
      </c>
      <c r="C85" s="188">
        <f t="shared" si="422"/>
        <v>7.4384180256751795E-2</v>
      </c>
      <c r="D85" s="188">
        <f t="shared" si="423"/>
        <v>8.2657851319247414E-3</v>
      </c>
      <c r="E85" s="188">
        <f t="shared" si="424"/>
        <v>3.0470153321536563E-3</v>
      </c>
      <c r="F85" s="188">
        <f t="shared" si="425"/>
        <v>6.8969736631538756E-2</v>
      </c>
      <c r="G85" s="188">
        <f t="shared" si="426"/>
        <v>2.1406128473148961E-2</v>
      </c>
      <c r="H85" s="188">
        <f t="shared" si="427"/>
        <v>7.8128598260350163E-5</v>
      </c>
      <c r="I85" s="188">
        <f t="shared" si="428"/>
        <v>0</v>
      </c>
      <c r="J85" s="188">
        <f t="shared" si="429"/>
        <v>6.2699760574126137E-3</v>
      </c>
      <c r="K85" s="188">
        <f t="shared" si="430"/>
        <v>1.0904306186804546E-3</v>
      </c>
      <c r="L85" s="188">
        <f t="shared" si="431"/>
        <v>2.7345009391122562E-3</v>
      </c>
      <c r="M85" s="188">
        <f t="shared" si="432"/>
        <v>2.5369261171157553E-5</v>
      </c>
      <c r="N85" s="188">
        <f t="shared" si="433"/>
        <v>1.5644377722213824E-4</v>
      </c>
      <c r="O85" s="188">
        <f t="shared" si="434"/>
        <v>8.4564203903858511E-6</v>
      </c>
      <c r="P85" s="188">
        <f t="shared" si="435"/>
        <v>9.8442033808041202E-3</v>
      </c>
      <c r="Q85" s="188">
        <f t="shared" si="436"/>
        <v>2.5604920473817033E-8</v>
      </c>
      <c r="R85" s="188">
        <f t="shared" si="307"/>
        <v>0.19628038048349183</v>
      </c>
      <c r="S85" s="188">
        <f t="shared" si="470"/>
        <v>1.9628038048349186E-2</v>
      </c>
      <c r="T85" s="188">
        <f t="shared" si="572"/>
        <v>1.9628038048349186E-2</v>
      </c>
      <c r="U85" s="188">
        <f t="shared" si="573"/>
        <v>0.15702430438679349</v>
      </c>
      <c r="V85" s="188">
        <f t="shared" si="437"/>
        <v>5.2394339119359964E-2</v>
      </c>
      <c r="W85" s="188">
        <f t="shared" si="438"/>
        <v>2.5596395709811422E-2</v>
      </c>
      <c r="Y85" s="7">
        <f t="shared" si="594"/>
        <v>0</v>
      </c>
      <c r="Z85" s="7">
        <f t="shared" si="594"/>
        <v>0</v>
      </c>
      <c r="AA85" s="7">
        <f t="shared" si="594"/>
        <v>0</v>
      </c>
      <c r="AB85" s="7">
        <f t="shared" si="594"/>
        <v>0</v>
      </c>
      <c r="AC85" s="7">
        <f t="shared" si="594"/>
        <v>0</v>
      </c>
      <c r="AD85" s="7">
        <f t="shared" si="594"/>
        <v>0</v>
      </c>
      <c r="AE85" s="7">
        <f t="shared" si="594"/>
        <v>0</v>
      </c>
      <c r="AF85" s="7">
        <f t="shared" si="594"/>
        <v>0</v>
      </c>
      <c r="AG85" s="7">
        <f t="shared" si="594"/>
        <v>0</v>
      </c>
      <c r="AH85" s="7">
        <f t="shared" si="594"/>
        <v>0</v>
      </c>
      <c r="AI85" s="7">
        <f t="shared" si="595"/>
        <v>0</v>
      </c>
      <c r="AJ85" s="7">
        <f t="shared" si="595"/>
        <v>0</v>
      </c>
      <c r="AK85" s="7">
        <f t="shared" si="595"/>
        <v>0</v>
      </c>
      <c r="AL85" s="7">
        <f t="shared" si="595"/>
        <v>0</v>
      </c>
      <c r="AM85" s="7">
        <f t="shared" si="595"/>
        <v>0</v>
      </c>
      <c r="AN85" s="7">
        <f t="shared" si="595"/>
        <v>0</v>
      </c>
      <c r="AO85" s="7">
        <f t="shared" si="595"/>
        <v>0</v>
      </c>
      <c r="AP85" s="7">
        <f t="shared" si="595"/>
        <v>0</v>
      </c>
      <c r="AQ85" s="7">
        <f t="shared" si="595"/>
        <v>0</v>
      </c>
      <c r="AR85" s="7">
        <f t="shared" si="595"/>
        <v>0</v>
      </c>
      <c r="AS85" s="7">
        <f t="shared" si="596"/>
        <v>0</v>
      </c>
      <c r="AT85" s="7">
        <f t="shared" si="596"/>
        <v>0</v>
      </c>
      <c r="AU85" s="7">
        <f t="shared" si="596"/>
        <v>0</v>
      </c>
      <c r="AV85" s="7">
        <f t="shared" si="596"/>
        <v>0</v>
      </c>
      <c r="AW85" s="7">
        <f t="shared" si="596"/>
        <v>0</v>
      </c>
      <c r="AX85" s="7">
        <f t="shared" si="596"/>
        <v>0</v>
      </c>
      <c r="AY85" s="7">
        <f t="shared" si="596"/>
        <v>0</v>
      </c>
      <c r="AZ85" s="7">
        <f t="shared" si="596"/>
        <v>0</v>
      </c>
      <c r="BA85" s="7">
        <f t="shared" si="596"/>
        <v>0</v>
      </c>
      <c r="BB85" s="7">
        <f t="shared" si="596"/>
        <v>0</v>
      </c>
      <c r="BC85" s="7">
        <f t="shared" si="597"/>
        <v>0</v>
      </c>
      <c r="BD85" s="7">
        <f t="shared" si="597"/>
        <v>0</v>
      </c>
      <c r="BE85" s="7">
        <f t="shared" si="597"/>
        <v>0</v>
      </c>
      <c r="BF85" s="7">
        <f t="shared" si="597"/>
        <v>0</v>
      </c>
      <c r="BG85" s="7">
        <f t="shared" si="597"/>
        <v>0</v>
      </c>
      <c r="BH85" s="7">
        <f t="shared" si="597"/>
        <v>0</v>
      </c>
      <c r="BI85" s="7">
        <f t="shared" si="597"/>
        <v>0</v>
      </c>
      <c r="BJ85" s="7">
        <f t="shared" si="597"/>
        <v>0</v>
      </c>
      <c r="BK85" s="7">
        <f t="shared" si="597"/>
        <v>0</v>
      </c>
      <c r="BL85" s="7">
        <f t="shared" si="597"/>
        <v>0</v>
      </c>
      <c r="BM85" s="7">
        <f t="shared" si="598"/>
        <v>0</v>
      </c>
      <c r="BN85" s="7">
        <f t="shared" si="598"/>
        <v>0</v>
      </c>
      <c r="BO85" s="7">
        <f t="shared" si="598"/>
        <v>0</v>
      </c>
      <c r="BP85" s="7">
        <f t="shared" si="598"/>
        <v>0</v>
      </c>
      <c r="BQ85" s="7">
        <f t="shared" si="598"/>
        <v>0</v>
      </c>
      <c r="BR85" s="7">
        <f t="shared" si="598"/>
        <v>0</v>
      </c>
      <c r="BS85" s="7">
        <f t="shared" si="598"/>
        <v>0</v>
      </c>
      <c r="BT85" s="7">
        <f t="shared" si="598"/>
        <v>0</v>
      </c>
      <c r="BU85" s="7">
        <f t="shared" si="598"/>
        <v>0</v>
      </c>
      <c r="BV85" s="7">
        <f t="shared" si="598"/>
        <v>0</v>
      </c>
      <c r="BW85" s="7">
        <f t="shared" si="599"/>
        <v>0</v>
      </c>
      <c r="BX85" s="7">
        <f t="shared" si="599"/>
        <v>0</v>
      </c>
      <c r="BY85" s="7">
        <f t="shared" si="599"/>
        <v>0</v>
      </c>
      <c r="BZ85" s="7">
        <f t="shared" si="599"/>
        <v>0</v>
      </c>
      <c r="CA85" s="7">
        <f t="shared" si="599"/>
        <v>0</v>
      </c>
      <c r="CB85" s="7">
        <f t="shared" si="599"/>
        <v>0</v>
      </c>
      <c r="CC85" s="7">
        <f t="shared" si="599"/>
        <v>0</v>
      </c>
      <c r="CD85" s="7">
        <f t="shared" si="599"/>
        <v>0</v>
      </c>
      <c r="CE85" s="7">
        <f t="shared" si="599"/>
        <v>0</v>
      </c>
      <c r="CF85" s="7">
        <f t="shared" si="599"/>
        <v>0</v>
      </c>
      <c r="CG85" s="7">
        <f t="shared" si="600"/>
        <v>0</v>
      </c>
      <c r="CH85" s="7">
        <f t="shared" si="600"/>
        <v>0</v>
      </c>
      <c r="CI85" s="7">
        <f t="shared" si="600"/>
        <v>0</v>
      </c>
      <c r="CJ85" s="7">
        <f t="shared" si="600"/>
        <v>0</v>
      </c>
      <c r="CK85" s="7">
        <f t="shared" si="600"/>
        <v>6.7160654278755887E-4</v>
      </c>
      <c r="CL85" s="7">
        <f t="shared" si="600"/>
        <v>6.5830784222449957E-4</v>
      </c>
      <c r="CM85" s="7">
        <f t="shared" si="600"/>
        <v>6.4527247357588642E-4</v>
      </c>
      <c r="CN85" s="7">
        <f t="shared" si="600"/>
        <v>6.3249522252045492E-4</v>
      </c>
      <c r="CO85" s="7">
        <f t="shared" si="600"/>
        <v>6.1997097798741053E-4</v>
      </c>
      <c r="CP85" s="7">
        <f t="shared" si="600"/>
        <v>6.0769473011194983E-4</v>
      </c>
      <c r="CQ85" s="7">
        <f t="shared" si="601"/>
        <v>5.9566156823123815E-4</v>
      </c>
      <c r="CR85" s="7">
        <f t="shared" si="601"/>
        <v>5.8386667892008426E-4</v>
      </c>
      <c r="CS85" s="7">
        <f t="shared" si="601"/>
        <v>5.7230534406548786E-4</v>
      </c>
      <c r="CT85" s="7">
        <f t="shared" si="601"/>
        <v>5.6097293897935702E-4</v>
      </c>
      <c r="CU85" s="7">
        <f t="shared" si="601"/>
        <v>5.4986493054855505E-4</v>
      </c>
      <c r="CV85" s="7">
        <f t="shared" si="601"/>
        <v>5.389768754216046E-4</v>
      </c>
      <c r="CW85" s="7">
        <f t="shared" si="601"/>
        <v>5.2830441823128191E-4</v>
      </c>
      <c r="CX85" s="7">
        <f t="shared" si="601"/>
        <v>5.1784328985239581E-4</v>
      </c>
      <c r="CY85" s="7">
        <f t="shared" si="601"/>
        <v>5.0758930569412422E-4</v>
      </c>
      <c r="CZ85" s="7">
        <f t="shared" si="601"/>
        <v>4.97538364026078E-4</v>
      </c>
      <c r="DA85" s="7">
        <f t="shared" si="602"/>
        <v>4.8768644433757789E-4</v>
      </c>
      <c r="DB85" s="7">
        <f t="shared" si="602"/>
        <v>4.7802960572937897E-4</v>
      </c>
      <c r="DC85" s="7">
        <f t="shared" si="602"/>
        <v>4.6856398533728959E-4</v>
      </c>
      <c r="DD85" s="7">
        <f t="shared" si="602"/>
        <v>4.592857967869354E-4</v>
      </c>
      <c r="DE85" s="7">
        <f t="shared" si="602"/>
        <v>4.5019132867919396E-4</v>
      </c>
      <c r="DF85" s="7">
        <f t="shared" si="602"/>
        <v>4.4127694310554651E-4</v>
      </c>
      <c r="DG85" s="7">
        <f t="shared" si="602"/>
        <v>4.3253907419292233E-4</v>
      </c>
      <c r="DH85" s="7">
        <f t="shared" si="602"/>
        <v>4.239742266772323E-4</v>
      </c>
      <c r="DI85" s="7">
        <f t="shared" si="602"/>
        <v>4.1557897450528018E-4</v>
      </c>
      <c r="DJ85" s="7">
        <f t="shared" si="602"/>
        <v>4.0734995946425668E-4</v>
      </c>
      <c r="DK85" s="7">
        <f t="shared" si="603"/>
        <v>3.9928388983842853E-4</v>
      </c>
      <c r="DL85" s="7">
        <f t="shared" si="603"/>
        <v>3.9137753909238579E-4</v>
      </c>
      <c r="DM85" s="7">
        <f t="shared" si="603"/>
        <v>3.836277445804188E-4</v>
      </c>
      <c r="DN85" s="7">
        <f t="shared" si="603"/>
        <v>3.7603140628139175E-4</v>
      </c>
      <c r="DO85" s="7">
        <f t="shared" si="603"/>
        <v>3.6858548555869118E-4</v>
      </c>
      <c r="DP85" s="7">
        <f t="shared" si="603"/>
        <v>3.6128700394475594E-4</v>
      </c>
      <c r="DQ85" s="7">
        <f t="shared" si="603"/>
        <v>3.5413304194962413E-4</v>
      </c>
      <c r="DR85" s="7">
        <f t="shared" si="603"/>
        <v>3.4712073789310553E-4</v>
      </c>
      <c r="DS85" s="7">
        <f t="shared" si="603"/>
        <v>3.4024728676008325E-4</v>
      </c>
      <c r="DT85" s="7">
        <f t="shared" si="603"/>
        <v>3.3350993907845487E-4</v>
      </c>
      <c r="DU85" s="7">
        <f t="shared" si="603"/>
        <v>3.2690599981932195E-4</v>
      </c>
      <c r="DX85" s="7">
        <f t="shared" si="471"/>
        <v>0</v>
      </c>
      <c r="DY85" s="7">
        <f t="shared" si="472"/>
        <v>0</v>
      </c>
      <c r="DZ85" s="7">
        <f t="shared" si="473"/>
        <v>0</v>
      </c>
      <c r="EA85" s="7">
        <f t="shared" si="474"/>
        <v>0</v>
      </c>
      <c r="EB85" s="7">
        <f t="shared" si="475"/>
        <v>0</v>
      </c>
      <c r="EC85" s="7">
        <f t="shared" si="476"/>
        <v>0</v>
      </c>
      <c r="ED85" s="7">
        <f t="shared" si="477"/>
        <v>0</v>
      </c>
      <c r="EE85" s="7">
        <f t="shared" si="478"/>
        <v>0</v>
      </c>
      <c r="EF85" s="7">
        <f t="shared" si="479"/>
        <v>0</v>
      </c>
      <c r="EG85" s="7">
        <f t="shared" si="480"/>
        <v>0</v>
      </c>
      <c r="EH85" s="7">
        <f t="shared" si="481"/>
        <v>0</v>
      </c>
      <c r="EI85" s="7">
        <f t="shared" si="482"/>
        <v>0</v>
      </c>
      <c r="EJ85" s="7">
        <f t="shared" si="483"/>
        <v>0</v>
      </c>
      <c r="EK85" s="7">
        <f t="shared" si="484"/>
        <v>0</v>
      </c>
      <c r="EL85" s="7">
        <f t="shared" si="485"/>
        <v>0</v>
      </c>
      <c r="EM85" s="7">
        <f t="shared" si="486"/>
        <v>0</v>
      </c>
      <c r="EN85" s="7">
        <f t="shared" si="487"/>
        <v>0</v>
      </c>
      <c r="EO85" s="7">
        <f t="shared" si="488"/>
        <v>0</v>
      </c>
      <c r="EP85" s="7">
        <f t="shared" si="489"/>
        <v>0</v>
      </c>
      <c r="EQ85" s="7">
        <f t="shared" si="490"/>
        <v>0</v>
      </c>
      <c r="ER85" s="7">
        <f t="shared" si="491"/>
        <v>0</v>
      </c>
      <c r="ES85" s="7">
        <f t="shared" si="492"/>
        <v>0</v>
      </c>
      <c r="ET85" s="7">
        <f t="shared" si="493"/>
        <v>0</v>
      </c>
      <c r="EU85" s="7">
        <f t="shared" si="494"/>
        <v>0</v>
      </c>
      <c r="EV85" s="7">
        <f t="shared" si="495"/>
        <v>0</v>
      </c>
      <c r="EW85" s="7">
        <f t="shared" si="496"/>
        <v>0</v>
      </c>
      <c r="EX85" s="7">
        <f t="shared" si="497"/>
        <v>0</v>
      </c>
      <c r="EY85" s="7">
        <f t="shared" si="498"/>
        <v>0</v>
      </c>
      <c r="EZ85" s="7">
        <f t="shared" si="499"/>
        <v>0</v>
      </c>
      <c r="FA85" s="7">
        <f t="shared" si="500"/>
        <v>0</v>
      </c>
      <c r="FB85" s="7">
        <f t="shared" si="501"/>
        <v>0</v>
      </c>
      <c r="FC85" s="7">
        <f t="shared" si="502"/>
        <v>0</v>
      </c>
      <c r="FD85" s="7">
        <f t="shared" si="503"/>
        <v>0</v>
      </c>
      <c r="FE85" s="7">
        <f t="shared" si="504"/>
        <v>0</v>
      </c>
      <c r="FF85" s="7">
        <f t="shared" si="505"/>
        <v>0</v>
      </c>
      <c r="FG85" s="7">
        <f t="shared" si="506"/>
        <v>0</v>
      </c>
      <c r="FH85" s="7">
        <f t="shared" si="507"/>
        <v>0</v>
      </c>
      <c r="FI85" s="7">
        <f t="shared" si="508"/>
        <v>0</v>
      </c>
      <c r="FJ85" s="7">
        <f t="shared" si="509"/>
        <v>0</v>
      </c>
      <c r="FK85" s="7">
        <f t="shared" si="510"/>
        <v>0</v>
      </c>
      <c r="FL85" s="7">
        <f t="shared" si="511"/>
        <v>0</v>
      </c>
      <c r="FM85" s="7">
        <f t="shared" si="512"/>
        <v>0</v>
      </c>
      <c r="FN85" s="7">
        <f t="shared" si="513"/>
        <v>0</v>
      </c>
      <c r="FO85" s="7">
        <f t="shared" si="514"/>
        <v>0</v>
      </c>
      <c r="FP85" s="7">
        <f t="shared" si="515"/>
        <v>0</v>
      </c>
      <c r="FQ85" s="7">
        <f t="shared" si="516"/>
        <v>0</v>
      </c>
      <c r="FR85" s="7">
        <f t="shared" si="517"/>
        <v>0</v>
      </c>
      <c r="FS85" s="7">
        <f t="shared" si="518"/>
        <v>0</v>
      </c>
      <c r="FT85" s="7">
        <f t="shared" si="519"/>
        <v>0</v>
      </c>
      <c r="FU85" s="7">
        <f t="shared" si="520"/>
        <v>0</v>
      </c>
      <c r="FV85" s="7">
        <f t="shared" si="521"/>
        <v>0</v>
      </c>
      <c r="FW85" s="7">
        <f t="shared" si="522"/>
        <v>0</v>
      </c>
      <c r="FX85" s="7">
        <f t="shared" si="523"/>
        <v>0</v>
      </c>
      <c r="FY85" s="7">
        <f t="shared" si="524"/>
        <v>0</v>
      </c>
      <c r="FZ85" s="7">
        <f t="shared" si="525"/>
        <v>0</v>
      </c>
      <c r="GA85" s="7">
        <f t="shared" si="526"/>
        <v>0</v>
      </c>
      <c r="GB85" s="7">
        <f t="shared" si="527"/>
        <v>0</v>
      </c>
      <c r="GC85" s="7">
        <f t="shared" si="528"/>
        <v>0</v>
      </c>
      <c r="GD85" s="7">
        <f t="shared" si="529"/>
        <v>0</v>
      </c>
      <c r="GE85" s="7">
        <f t="shared" si="530"/>
        <v>0</v>
      </c>
      <c r="GF85" s="7">
        <f t="shared" si="531"/>
        <v>0</v>
      </c>
      <c r="GG85" s="7">
        <f t="shared" si="532"/>
        <v>0</v>
      </c>
      <c r="GH85" s="7">
        <f t="shared" si="533"/>
        <v>0</v>
      </c>
      <c r="GI85" s="7">
        <f t="shared" si="534"/>
        <v>0</v>
      </c>
      <c r="GJ85" s="7">
        <f t="shared" si="535"/>
        <v>6.4584440948817982E-4</v>
      </c>
      <c r="GK85" s="7">
        <f t="shared" si="536"/>
        <v>6.192806872098957E-4</v>
      </c>
      <c r="GL85" s="7">
        <f t="shared" si="537"/>
        <v>5.9380953665773013E-4</v>
      </c>
      <c r="GM85" s="7">
        <f t="shared" si="538"/>
        <v>5.6938602011684695E-4</v>
      </c>
      <c r="GN85" s="7">
        <f t="shared" si="539"/>
        <v>5.4596704817048178E-4</v>
      </c>
      <c r="GO85" s="7">
        <f t="shared" si="540"/>
        <v>5.2351130367903661E-4</v>
      </c>
      <c r="GP85" s="7">
        <f t="shared" si="541"/>
        <v>5.019791688859335E-4</v>
      </c>
      <c r="GQ85" s="7">
        <f t="shared" si="542"/>
        <v>4.8133265552161275E-4</v>
      </c>
      <c r="GR85" s="7">
        <f t="shared" si="543"/>
        <v>4.6153533778237862E-4</v>
      </c>
      <c r="GS85" s="7">
        <f t="shared" si="544"/>
        <v>4.4255228806583928E-4</v>
      </c>
      <c r="GT85" s="7">
        <f t="shared" si="545"/>
        <v>4.243500153495414E-4</v>
      </c>
      <c r="GU85" s="7">
        <f t="shared" si="546"/>
        <v>4.0689640610414506E-4</v>
      </c>
      <c r="GV85" s="7">
        <f t="shared" si="547"/>
        <v>3.9016066763681423E-4</v>
      </c>
      <c r="GW85" s="7">
        <f t="shared" si="548"/>
        <v>3.7411327376492618E-4</v>
      </c>
      <c r="GX85" s="7">
        <f t="shared" si="549"/>
        <v>3.587259127242284E-4</v>
      </c>
      <c r="GY85" s="7">
        <f t="shared" si="550"/>
        <v>3.4397143721954506E-4</v>
      </c>
      <c r="GZ85" s="7">
        <f t="shared" si="551"/>
        <v>3.2982381652990806E-4</v>
      </c>
      <c r="HA85" s="7">
        <f t="shared" si="552"/>
        <v>3.1625809058361188E-4</v>
      </c>
      <c r="HB85" s="7">
        <f t="shared" si="553"/>
        <v>3.0325032592218049E-4</v>
      </c>
      <c r="HC85" s="7">
        <f t="shared" si="554"/>
        <v>2.9077757347553636E-4</v>
      </c>
      <c r="HD85" s="7">
        <f t="shared" si="555"/>
        <v>2.788178280738861E-4</v>
      </c>
      <c r="HE85" s="7">
        <f t="shared" si="556"/>
        <v>2.6734998962490536E-4</v>
      </c>
      <c r="HF85" s="7">
        <f t="shared" si="557"/>
        <v>2.5635382588768801E-4</v>
      </c>
      <c r="HG85" s="7">
        <f t="shared" si="558"/>
        <v>2.4580993677784371E-4</v>
      </c>
      <c r="HH85" s="7">
        <f t="shared" si="559"/>
        <v>2.3569972014070883E-4</v>
      </c>
      <c r="HI85" s="7">
        <f t="shared" si="560"/>
        <v>2.2600533893231645E-4</v>
      </c>
      <c r="HJ85" s="7">
        <f t="shared" si="561"/>
        <v>2.1670968975024093E-4</v>
      </c>
      <c r="HK85" s="7">
        <f t="shared" si="562"/>
        <v>2.0779637265874444E-4</v>
      </c>
      <c r="HL85" s="7">
        <f t="shared" si="563"/>
        <v>1.9924966225504768E-4</v>
      </c>
      <c r="HM85" s="7">
        <f t="shared" si="564"/>
        <v>1.9105447992563969E-4</v>
      </c>
      <c r="HN85" s="7">
        <f t="shared" si="565"/>
        <v>1.8319636724368926E-4</v>
      </c>
      <c r="HO85" s="7">
        <f t="shared" si="566"/>
        <v>1.7566146046063164E-4</v>
      </c>
      <c r="HP85" s="7">
        <f t="shared" si="567"/>
        <v>1.6843646604692818E-4</v>
      </c>
      <c r="HQ85" s="7">
        <f t="shared" si="568"/>
        <v>1.6150863723882349E-4</v>
      </c>
      <c r="HR85" s="7">
        <f t="shared" si="569"/>
        <v>1.5486575154975124E-4</v>
      </c>
      <c r="HS85" s="7">
        <f t="shared" si="570"/>
        <v>1.4849608920670203E-4</v>
      </c>
      <c r="HT85" s="7">
        <f t="shared" si="571"/>
        <v>1.4238841247350313E-4</v>
      </c>
    </row>
    <row r="86" spans="1:228" x14ac:dyDescent="0.3">
      <c r="A86" s="7">
        <f t="shared" si="439"/>
        <v>64</v>
      </c>
      <c r="B86" s="188">
        <v>0</v>
      </c>
      <c r="C86" s="188">
        <f t="shared" si="422"/>
        <v>7.3870371192215942E-2</v>
      </c>
      <c r="D86" s="188">
        <f t="shared" si="423"/>
        <v>8.184340382263294E-3</v>
      </c>
      <c r="E86" s="188">
        <f t="shared" si="424"/>
        <v>2.8759995023671671E-3</v>
      </c>
      <c r="F86" s="188">
        <f t="shared" si="425"/>
        <v>6.7394465669792444E-2</v>
      </c>
      <c r="G86" s="188">
        <f t="shared" si="426"/>
        <v>2.1185813390263819E-2</v>
      </c>
      <c r="H86" s="188">
        <f t="shared" si="427"/>
        <v>7.3743576983773519E-5</v>
      </c>
      <c r="I86" s="188">
        <f t="shared" si="428"/>
        <v>0</v>
      </c>
      <c r="J86" s="188">
        <f t="shared" si="429"/>
        <v>6.1267696063447676E-3</v>
      </c>
      <c r="K86" s="188">
        <f t="shared" si="430"/>
        <v>1.0655251489295249E-3</v>
      </c>
      <c r="L86" s="188">
        <f t="shared" si="431"/>
        <v>2.5810251944320731E-3</v>
      </c>
      <c r="M86" s="188">
        <f t="shared" si="432"/>
        <v>2.2601442257552109E-5</v>
      </c>
      <c r="N86" s="188">
        <f t="shared" si="433"/>
        <v>1.3937556058823801E-4</v>
      </c>
      <c r="O86" s="188">
        <f t="shared" si="434"/>
        <v>7.5338140858507031E-6</v>
      </c>
      <c r="P86" s="188">
        <f t="shared" si="435"/>
        <v>9.2916906999554634E-3</v>
      </c>
      <c r="Q86" s="188">
        <f t="shared" si="436"/>
        <v>1.961293837407592E-8</v>
      </c>
      <c r="R86" s="188">
        <f t="shared" si="307"/>
        <v>0.19281927479341829</v>
      </c>
      <c r="S86" s="188">
        <f t="shared" ref="S86:S117" si="604">R86*E$5</f>
        <v>1.9281927479341831E-2</v>
      </c>
      <c r="T86" s="188">
        <f t="shared" si="572"/>
        <v>1.9281927479341831E-2</v>
      </c>
      <c r="U86" s="188">
        <f t="shared" si="573"/>
        <v>0.15425541983473465</v>
      </c>
      <c r="V86" s="188">
        <f t="shared" si="437"/>
        <v>5.2028468236368378E-2</v>
      </c>
      <c r="W86" s="188">
        <f t="shared" si="438"/>
        <v>2.518945474720154E-2</v>
      </c>
      <c r="Y86" s="7">
        <f t="shared" si="594"/>
        <v>0</v>
      </c>
      <c r="Z86" s="7">
        <f t="shared" si="594"/>
        <v>0</v>
      </c>
      <c r="AA86" s="7">
        <f t="shared" si="594"/>
        <v>0</v>
      </c>
      <c r="AB86" s="7">
        <f t="shared" si="594"/>
        <v>0</v>
      </c>
      <c r="AC86" s="7">
        <f t="shared" si="594"/>
        <v>0</v>
      </c>
      <c r="AD86" s="7">
        <f t="shared" si="594"/>
        <v>0</v>
      </c>
      <c r="AE86" s="7">
        <f t="shared" si="594"/>
        <v>0</v>
      </c>
      <c r="AF86" s="7">
        <f t="shared" si="594"/>
        <v>0</v>
      </c>
      <c r="AG86" s="7">
        <f t="shared" si="594"/>
        <v>0</v>
      </c>
      <c r="AH86" s="7">
        <f t="shared" si="594"/>
        <v>0</v>
      </c>
      <c r="AI86" s="7">
        <f t="shared" si="595"/>
        <v>0</v>
      </c>
      <c r="AJ86" s="7">
        <f t="shared" si="595"/>
        <v>0</v>
      </c>
      <c r="AK86" s="7">
        <f t="shared" si="595"/>
        <v>0</v>
      </c>
      <c r="AL86" s="7">
        <f t="shared" si="595"/>
        <v>0</v>
      </c>
      <c r="AM86" s="7">
        <f t="shared" si="595"/>
        <v>0</v>
      </c>
      <c r="AN86" s="7">
        <f t="shared" si="595"/>
        <v>0</v>
      </c>
      <c r="AO86" s="7">
        <f t="shared" si="595"/>
        <v>0</v>
      </c>
      <c r="AP86" s="7">
        <f t="shared" si="595"/>
        <v>0</v>
      </c>
      <c r="AQ86" s="7">
        <f t="shared" si="595"/>
        <v>0</v>
      </c>
      <c r="AR86" s="7">
        <f t="shared" si="595"/>
        <v>0</v>
      </c>
      <c r="AS86" s="7">
        <f t="shared" si="596"/>
        <v>0</v>
      </c>
      <c r="AT86" s="7">
        <f t="shared" si="596"/>
        <v>0</v>
      </c>
      <c r="AU86" s="7">
        <f t="shared" si="596"/>
        <v>0</v>
      </c>
      <c r="AV86" s="7">
        <f t="shared" si="596"/>
        <v>0</v>
      </c>
      <c r="AW86" s="7">
        <f t="shared" si="596"/>
        <v>0</v>
      </c>
      <c r="AX86" s="7">
        <f t="shared" si="596"/>
        <v>0</v>
      </c>
      <c r="AY86" s="7">
        <f t="shared" si="596"/>
        <v>0</v>
      </c>
      <c r="AZ86" s="7">
        <f t="shared" si="596"/>
        <v>0</v>
      </c>
      <c r="BA86" s="7">
        <f t="shared" si="596"/>
        <v>0</v>
      </c>
      <c r="BB86" s="7">
        <f t="shared" si="596"/>
        <v>0</v>
      </c>
      <c r="BC86" s="7">
        <f t="shared" si="597"/>
        <v>0</v>
      </c>
      <c r="BD86" s="7">
        <f t="shared" si="597"/>
        <v>0</v>
      </c>
      <c r="BE86" s="7">
        <f t="shared" si="597"/>
        <v>0</v>
      </c>
      <c r="BF86" s="7">
        <f t="shared" si="597"/>
        <v>0</v>
      </c>
      <c r="BG86" s="7">
        <f t="shared" si="597"/>
        <v>0</v>
      </c>
      <c r="BH86" s="7">
        <f t="shared" si="597"/>
        <v>0</v>
      </c>
      <c r="BI86" s="7">
        <f t="shared" si="597"/>
        <v>0</v>
      </c>
      <c r="BJ86" s="7">
        <f t="shared" si="597"/>
        <v>0</v>
      </c>
      <c r="BK86" s="7">
        <f t="shared" si="597"/>
        <v>0</v>
      </c>
      <c r="BL86" s="7">
        <f t="shared" si="597"/>
        <v>0</v>
      </c>
      <c r="BM86" s="7">
        <f t="shared" si="598"/>
        <v>0</v>
      </c>
      <c r="BN86" s="7">
        <f t="shared" si="598"/>
        <v>0</v>
      </c>
      <c r="BO86" s="7">
        <f t="shared" si="598"/>
        <v>0</v>
      </c>
      <c r="BP86" s="7">
        <f t="shared" si="598"/>
        <v>0</v>
      </c>
      <c r="BQ86" s="7">
        <f t="shared" si="598"/>
        <v>0</v>
      </c>
      <c r="BR86" s="7">
        <f t="shared" si="598"/>
        <v>0</v>
      </c>
      <c r="BS86" s="7">
        <f t="shared" si="598"/>
        <v>0</v>
      </c>
      <c r="BT86" s="7">
        <f t="shared" si="598"/>
        <v>0</v>
      </c>
      <c r="BU86" s="7">
        <f t="shared" si="598"/>
        <v>0</v>
      </c>
      <c r="BV86" s="7">
        <f t="shared" si="598"/>
        <v>0</v>
      </c>
      <c r="BW86" s="7">
        <f t="shared" si="599"/>
        <v>0</v>
      </c>
      <c r="BX86" s="7">
        <f t="shared" si="599"/>
        <v>0</v>
      </c>
      <c r="BY86" s="7">
        <f t="shared" si="599"/>
        <v>0</v>
      </c>
      <c r="BZ86" s="7">
        <f t="shared" si="599"/>
        <v>0</v>
      </c>
      <c r="CA86" s="7">
        <f t="shared" si="599"/>
        <v>0</v>
      </c>
      <c r="CB86" s="7">
        <f t="shared" si="599"/>
        <v>0</v>
      </c>
      <c r="CC86" s="7">
        <f t="shared" si="599"/>
        <v>0</v>
      </c>
      <c r="CD86" s="7">
        <f t="shared" si="599"/>
        <v>0</v>
      </c>
      <c r="CE86" s="7">
        <f t="shared" si="599"/>
        <v>0</v>
      </c>
      <c r="CF86" s="7">
        <f t="shared" si="599"/>
        <v>0</v>
      </c>
      <c r="CG86" s="7">
        <f t="shared" si="600"/>
        <v>0</v>
      </c>
      <c r="CH86" s="7">
        <f t="shared" si="600"/>
        <v>0</v>
      </c>
      <c r="CI86" s="7">
        <f t="shared" si="600"/>
        <v>0</v>
      </c>
      <c r="CJ86" s="7">
        <f t="shared" si="600"/>
        <v>0</v>
      </c>
      <c r="CK86" s="7">
        <f t="shared" si="600"/>
        <v>0</v>
      </c>
      <c r="CL86" s="7">
        <f t="shared" si="600"/>
        <v>6.5976378386786065E-4</v>
      </c>
      <c r="CM86" s="7">
        <f t="shared" si="600"/>
        <v>6.4669958564311965E-4</v>
      </c>
      <c r="CN86" s="7">
        <f t="shared" si="600"/>
        <v>6.3389407587541335E-4</v>
      </c>
      <c r="CO86" s="7">
        <f t="shared" si="600"/>
        <v>6.2134213219009458E-4</v>
      </c>
      <c r="CP86" s="7">
        <f t="shared" si="600"/>
        <v>6.0903873364232094E-4</v>
      </c>
      <c r="CQ86" s="7">
        <f t="shared" si="601"/>
        <v>5.9697895870862775E-4</v>
      </c>
      <c r="CR86" s="7">
        <f t="shared" si="601"/>
        <v>5.8515798331824334E-4</v>
      </c>
      <c r="CS86" s="7">
        <f t="shared" si="601"/>
        <v>5.7357107892340193E-4</v>
      </c>
      <c r="CT86" s="7">
        <f t="shared" si="601"/>
        <v>5.6221361060784282E-4</v>
      </c>
      <c r="CU86" s="7">
        <f t="shared" si="601"/>
        <v>5.5108103523280791E-4</v>
      </c>
      <c r="CV86" s="7">
        <f t="shared" si="601"/>
        <v>5.4016889961970951E-4</v>
      </c>
      <c r="CW86" s="7">
        <f t="shared" si="601"/>
        <v>5.2947283876880898E-4</v>
      </c>
      <c r="CX86" s="7">
        <f t="shared" si="601"/>
        <v>5.189885741131527E-4</v>
      </c>
      <c r="CY86" s="7">
        <f t="shared" si="601"/>
        <v>5.0871191180707322E-4</v>
      </c>
      <c r="CZ86" s="7">
        <f t="shared" si="601"/>
        <v>4.9863874104863655E-4</v>
      </c>
      <c r="DA86" s="7">
        <f t="shared" si="602"/>
        <v>4.8876503243522459E-4</v>
      </c>
      <c r="DB86" s="7">
        <f t="shared" si="602"/>
        <v>4.7908683635174311E-4</v>
      </c>
      <c r="DC86" s="7">
        <f t="shared" si="602"/>
        <v>4.6960028139070558E-4</v>
      </c>
      <c r="DD86" s="7">
        <f t="shared" si="602"/>
        <v>4.603015728036496E-4</v>
      </c>
      <c r="DE86" s="7">
        <f t="shared" si="602"/>
        <v>4.5118699098314842E-4</v>
      </c>
      <c r="DF86" s="7">
        <f t="shared" si="602"/>
        <v>4.422528899749528E-4</v>
      </c>
      <c r="DG86" s="7">
        <f t="shared" si="602"/>
        <v>4.3349569601952245E-4</v>
      </c>
      <c r="DH86" s="7">
        <f t="shared" si="602"/>
        <v>4.2491190612252937E-4</v>
      </c>
      <c r="DI86" s="7">
        <f t="shared" si="602"/>
        <v>4.1649808665354551E-4</v>
      </c>
      <c r="DJ86" s="7">
        <f t="shared" si="602"/>
        <v>4.0825087197260683E-4</v>
      </c>
      <c r="DK86" s="7">
        <f t="shared" si="603"/>
        <v>4.0016696308387445E-4</v>
      </c>
      <c r="DL86" s="7">
        <f t="shared" si="603"/>
        <v>3.9224312631601062E-4</v>
      </c>
      <c r="DM86" s="7">
        <f t="shared" si="603"/>
        <v>3.8447619202864518E-4</v>
      </c>
      <c r="DN86" s="7">
        <f t="shared" si="603"/>
        <v>3.7686305334451079E-4</v>
      </c>
      <c r="DO86" s="7">
        <f t="shared" si="603"/>
        <v>3.6940066490662486E-4</v>
      </c>
      <c r="DP86" s="7">
        <f t="shared" si="603"/>
        <v>3.6208604166010447E-4</v>
      </c>
      <c r="DQ86" s="7">
        <f t="shared" si="603"/>
        <v>3.5491625765812952E-4</v>
      </c>
      <c r="DR86" s="7">
        <f t="shared" si="603"/>
        <v>3.4788844489149899E-4</v>
      </c>
      <c r="DS86" s="7">
        <f t="shared" si="603"/>
        <v>3.4099979214139602E-4</v>
      </c>
      <c r="DT86" s="7">
        <f t="shared" si="603"/>
        <v>3.3424754385487501E-4</v>
      </c>
      <c r="DU86" s="7">
        <f t="shared" si="603"/>
        <v>3.2762899904258813E-4</v>
      </c>
      <c r="DX86" s="7">
        <f t="shared" ref="DX86:DX122" si="605">IF(Y$20&gt;$A86,$U86*(1-$E$8)*((EXP(-$E$11*(Y$20-$A86-1))-EXP(-$E$11*(Y$20-$A86)))),0)</f>
        <v>0</v>
      </c>
      <c r="DY86" s="7">
        <f t="shared" ref="DY86:DY122" si="606">IF(Z$20&gt;$A86,$U86*(1-$E$8)*((EXP(-$E$11*(Z$20-$A86-1))-EXP(-$E$11*(Z$20-$A86)))),0)</f>
        <v>0</v>
      </c>
      <c r="DZ86" s="7">
        <f t="shared" ref="DZ86:DZ122" si="607">IF(AA$20&gt;$A86,$U86*(1-$E$8)*((EXP(-$E$11*(AA$20-$A86-1))-EXP(-$E$11*(AA$20-$A86)))),0)</f>
        <v>0</v>
      </c>
      <c r="EA86" s="7">
        <f t="shared" ref="EA86:EA122" si="608">IF(AB$20&gt;$A86,$U86*(1-$E$8)*((EXP(-$E$11*(AB$20-$A86-1))-EXP(-$E$11*(AB$20-$A86)))),0)</f>
        <v>0</v>
      </c>
      <c r="EB86" s="7">
        <f t="shared" ref="EB86:EB122" si="609">IF(AC$20&gt;$A86,$U86*(1-$E$8)*((EXP(-$E$11*(AC$20-$A86-1))-EXP(-$E$11*(AC$20-$A86)))),0)</f>
        <v>0</v>
      </c>
      <c r="EC86" s="7">
        <f t="shared" ref="EC86:EC122" si="610">IF(AD$20&gt;$A86,$U86*(1-$E$8)*((EXP(-$E$11*(AD$20-$A86-1))-EXP(-$E$11*(AD$20-$A86)))),0)</f>
        <v>0</v>
      </c>
      <c r="ED86" s="7">
        <f t="shared" ref="ED86:ED122" si="611">IF(AE$20&gt;$A86,$U86*(1-$E$8)*((EXP(-$E$11*(AE$20-$A86-1))-EXP(-$E$11*(AE$20-$A86)))),0)</f>
        <v>0</v>
      </c>
      <c r="EE86" s="7">
        <f t="shared" ref="EE86:EE122" si="612">IF(AF$20&gt;$A86,$U86*(1-$E$8)*((EXP(-$E$11*(AF$20-$A86-1))-EXP(-$E$11*(AF$20-$A86)))),0)</f>
        <v>0</v>
      </c>
      <c r="EF86" s="7">
        <f t="shared" ref="EF86:EF122" si="613">IF(AG$20&gt;$A86,$U86*(1-$E$8)*((EXP(-$E$11*(AG$20-$A86-1))-EXP(-$E$11*(AG$20-$A86)))),0)</f>
        <v>0</v>
      </c>
      <c r="EG86" s="7">
        <f t="shared" ref="EG86:EG122" si="614">IF(AH$20&gt;$A86,$U86*(1-$E$8)*((EXP(-$E$11*(AH$20-$A86-1))-EXP(-$E$11*(AH$20-$A86)))),0)</f>
        <v>0</v>
      </c>
      <c r="EH86" s="7">
        <f t="shared" ref="EH86:EH122" si="615">IF(AI$20&gt;$A86,$U86*(1-$E$8)*((EXP(-$E$11*(AI$20-$A86-1))-EXP(-$E$11*(AI$20-$A86)))),0)</f>
        <v>0</v>
      </c>
      <c r="EI86" s="7">
        <f t="shared" ref="EI86:EI122" si="616">IF(AJ$20&gt;$A86,$U86*(1-$E$8)*((EXP(-$E$11*(AJ$20-$A86-1))-EXP(-$E$11*(AJ$20-$A86)))),0)</f>
        <v>0</v>
      </c>
      <c r="EJ86" s="7">
        <f t="shared" ref="EJ86:EJ122" si="617">IF(AK$20&gt;$A86,$U86*(1-$E$8)*((EXP(-$E$11*(AK$20-$A86-1))-EXP(-$E$11*(AK$20-$A86)))),0)</f>
        <v>0</v>
      </c>
      <c r="EK86" s="7">
        <f t="shared" ref="EK86:EK122" si="618">IF(AL$20&gt;$A86,$U86*(1-$E$8)*((EXP(-$E$11*(AL$20-$A86-1))-EXP(-$E$11*(AL$20-$A86)))),0)</f>
        <v>0</v>
      </c>
      <c r="EL86" s="7">
        <f t="shared" ref="EL86:EL122" si="619">IF(AM$20&gt;$A86,$U86*(1-$E$8)*((EXP(-$E$11*(AM$20-$A86-1))-EXP(-$E$11*(AM$20-$A86)))),0)</f>
        <v>0</v>
      </c>
      <c r="EM86" s="7">
        <f t="shared" ref="EM86:EM122" si="620">IF(AN$20&gt;$A86,$U86*(1-$E$8)*((EXP(-$E$11*(AN$20-$A86-1))-EXP(-$E$11*(AN$20-$A86)))),0)</f>
        <v>0</v>
      </c>
      <c r="EN86" s="7">
        <f t="shared" ref="EN86:EN122" si="621">IF(AO$20&gt;$A86,$U86*(1-$E$8)*((EXP(-$E$11*(AO$20-$A86-1))-EXP(-$E$11*(AO$20-$A86)))),0)</f>
        <v>0</v>
      </c>
      <c r="EO86" s="7">
        <f t="shared" ref="EO86:EO122" si="622">IF(AP$20&gt;$A86,$U86*(1-$E$8)*((EXP(-$E$11*(AP$20-$A86-1))-EXP(-$E$11*(AP$20-$A86)))),0)</f>
        <v>0</v>
      </c>
      <c r="EP86" s="7">
        <f t="shared" ref="EP86:EP122" si="623">IF(AQ$20&gt;$A86,$U86*(1-$E$8)*((EXP(-$E$11*(AQ$20-$A86-1))-EXP(-$E$11*(AQ$20-$A86)))),0)</f>
        <v>0</v>
      </c>
      <c r="EQ86" s="7">
        <f t="shared" ref="EQ86:EQ122" si="624">IF(AR$20&gt;$A86,$U86*(1-$E$8)*((EXP(-$E$11*(AR$20-$A86-1))-EXP(-$E$11*(AR$20-$A86)))),0)</f>
        <v>0</v>
      </c>
      <c r="ER86" s="7">
        <f t="shared" ref="ER86:ER122" si="625">IF(AS$20&gt;$A86,$U86*(1-$E$8)*((EXP(-$E$11*(AS$20-$A86-1))-EXP(-$E$11*(AS$20-$A86)))),0)</f>
        <v>0</v>
      </c>
      <c r="ES86" s="7">
        <f t="shared" ref="ES86:ES122" si="626">IF(AT$20&gt;$A86,$U86*(1-$E$8)*((EXP(-$E$11*(AT$20-$A86-1))-EXP(-$E$11*(AT$20-$A86)))),0)</f>
        <v>0</v>
      </c>
      <c r="ET86" s="7">
        <f t="shared" ref="ET86:ET122" si="627">IF(AU$20&gt;$A86,$U86*(1-$E$8)*((EXP(-$E$11*(AU$20-$A86-1))-EXP(-$E$11*(AU$20-$A86)))),0)</f>
        <v>0</v>
      </c>
      <c r="EU86" s="7">
        <f t="shared" ref="EU86:EU122" si="628">IF(AV$20&gt;$A86,$U86*(1-$E$8)*((EXP(-$E$11*(AV$20-$A86-1))-EXP(-$E$11*(AV$20-$A86)))),0)</f>
        <v>0</v>
      </c>
      <c r="EV86" s="7">
        <f t="shared" ref="EV86:EV122" si="629">IF(AW$20&gt;$A86,$U86*(1-$E$8)*((EXP(-$E$11*(AW$20-$A86-1))-EXP(-$E$11*(AW$20-$A86)))),0)</f>
        <v>0</v>
      </c>
      <c r="EW86" s="7">
        <f t="shared" ref="EW86:EW122" si="630">IF(AX$20&gt;$A86,$U86*(1-$E$8)*((EXP(-$E$11*(AX$20-$A86-1))-EXP(-$E$11*(AX$20-$A86)))),0)</f>
        <v>0</v>
      </c>
      <c r="EX86" s="7">
        <f t="shared" ref="EX86:EX122" si="631">IF(AY$20&gt;$A86,$U86*(1-$E$8)*((EXP(-$E$11*(AY$20-$A86-1))-EXP(-$E$11*(AY$20-$A86)))),0)</f>
        <v>0</v>
      </c>
      <c r="EY86" s="7">
        <f t="shared" ref="EY86:EY122" si="632">IF(AZ$20&gt;$A86,$U86*(1-$E$8)*((EXP(-$E$11*(AZ$20-$A86-1))-EXP(-$E$11*(AZ$20-$A86)))),0)</f>
        <v>0</v>
      </c>
      <c r="EZ86" s="7">
        <f t="shared" ref="EZ86:EZ122" si="633">IF(BA$20&gt;$A86,$U86*(1-$E$8)*((EXP(-$E$11*(BA$20-$A86-1))-EXP(-$E$11*(BA$20-$A86)))),0)</f>
        <v>0</v>
      </c>
      <c r="FA86" s="7">
        <f t="shared" ref="FA86:FA122" si="634">IF(BB$20&gt;$A86,$U86*(1-$E$8)*((EXP(-$E$11*(BB$20-$A86-1))-EXP(-$E$11*(BB$20-$A86)))),0)</f>
        <v>0</v>
      </c>
      <c r="FB86" s="7">
        <f t="shared" ref="FB86:FB122" si="635">IF(BC$20&gt;$A86,$U86*(1-$E$8)*((EXP(-$E$11*(BC$20-$A86-1))-EXP(-$E$11*(BC$20-$A86)))),0)</f>
        <v>0</v>
      </c>
      <c r="FC86" s="7">
        <f t="shared" ref="FC86:FC122" si="636">IF(BD$20&gt;$A86,$U86*(1-$E$8)*((EXP(-$E$11*(BD$20-$A86-1))-EXP(-$E$11*(BD$20-$A86)))),0)</f>
        <v>0</v>
      </c>
      <c r="FD86" s="7">
        <f t="shared" ref="FD86:FD122" si="637">IF(BE$20&gt;$A86,$U86*(1-$E$8)*((EXP(-$E$11*(BE$20-$A86-1))-EXP(-$E$11*(BE$20-$A86)))),0)</f>
        <v>0</v>
      </c>
      <c r="FE86" s="7">
        <f t="shared" ref="FE86:FE122" si="638">IF(BF$20&gt;$A86,$U86*(1-$E$8)*((EXP(-$E$11*(BF$20-$A86-1))-EXP(-$E$11*(BF$20-$A86)))),0)</f>
        <v>0</v>
      </c>
      <c r="FF86" s="7">
        <f t="shared" ref="FF86:FF122" si="639">IF(BG$20&gt;$A86,$U86*(1-$E$8)*((EXP(-$E$11*(BG$20-$A86-1))-EXP(-$E$11*(BG$20-$A86)))),0)</f>
        <v>0</v>
      </c>
      <c r="FG86" s="7">
        <f t="shared" ref="FG86:FG122" si="640">IF(BH$20&gt;$A86,$U86*(1-$E$8)*((EXP(-$E$11*(BH$20-$A86-1))-EXP(-$E$11*(BH$20-$A86)))),0)</f>
        <v>0</v>
      </c>
      <c r="FH86" s="7">
        <f t="shared" ref="FH86:FH122" si="641">IF(BI$20&gt;$A86,$U86*(1-$E$8)*((EXP(-$E$11*(BI$20-$A86-1))-EXP(-$E$11*(BI$20-$A86)))),0)</f>
        <v>0</v>
      </c>
      <c r="FI86" s="7">
        <f t="shared" ref="FI86:FI122" si="642">IF(BJ$20&gt;$A86,$U86*(1-$E$8)*((EXP(-$E$11*(BJ$20-$A86-1))-EXP(-$E$11*(BJ$20-$A86)))),0)</f>
        <v>0</v>
      </c>
      <c r="FJ86" s="7">
        <f t="shared" ref="FJ86:FJ122" si="643">IF(BK$20&gt;$A86,$U86*(1-$E$8)*((EXP(-$E$11*(BK$20-$A86-1))-EXP(-$E$11*(BK$20-$A86)))),0)</f>
        <v>0</v>
      </c>
      <c r="FK86" s="7">
        <f t="shared" ref="FK86:FK122" si="644">IF(BL$20&gt;$A86,$U86*(1-$E$8)*((EXP(-$E$11*(BL$20-$A86-1))-EXP(-$E$11*(BL$20-$A86)))),0)</f>
        <v>0</v>
      </c>
      <c r="FL86" s="7">
        <f t="shared" ref="FL86:FL122" si="645">IF(BM$20&gt;$A86,$U86*(1-$E$8)*((EXP(-$E$11*(BM$20-$A86-1))-EXP(-$E$11*(BM$20-$A86)))),0)</f>
        <v>0</v>
      </c>
      <c r="FM86" s="7">
        <f t="shared" ref="FM86:FM122" si="646">IF(BN$20&gt;$A86,$U86*(1-$E$8)*((EXP(-$E$11*(BN$20-$A86-1))-EXP(-$E$11*(BN$20-$A86)))),0)</f>
        <v>0</v>
      </c>
      <c r="FN86" s="7">
        <f t="shared" ref="FN86:FN122" si="647">IF(BO$20&gt;$A86,$U86*(1-$E$8)*((EXP(-$E$11*(BO$20-$A86-1))-EXP(-$E$11*(BO$20-$A86)))),0)</f>
        <v>0</v>
      </c>
      <c r="FO86" s="7">
        <f t="shared" ref="FO86:FO122" si="648">IF(BP$20&gt;$A86,$U86*(1-$E$8)*((EXP(-$E$11*(BP$20-$A86-1))-EXP(-$E$11*(BP$20-$A86)))),0)</f>
        <v>0</v>
      </c>
      <c r="FP86" s="7">
        <f t="shared" ref="FP86:FP122" si="649">IF(BQ$20&gt;$A86,$U86*(1-$E$8)*((EXP(-$E$11*(BQ$20-$A86-1))-EXP(-$E$11*(BQ$20-$A86)))),0)</f>
        <v>0</v>
      </c>
      <c r="FQ86" s="7">
        <f t="shared" ref="FQ86:FQ122" si="650">IF(BR$20&gt;$A86,$U86*(1-$E$8)*((EXP(-$E$11*(BR$20-$A86-1))-EXP(-$E$11*(BR$20-$A86)))),0)</f>
        <v>0</v>
      </c>
      <c r="FR86" s="7">
        <f t="shared" ref="FR86:FR122" si="651">IF(BS$20&gt;$A86,$U86*(1-$E$8)*((EXP(-$E$11*(BS$20-$A86-1))-EXP(-$E$11*(BS$20-$A86)))),0)</f>
        <v>0</v>
      </c>
      <c r="FS86" s="7">
        <f t="shared" ref="FS86:FS122" si="652">IF(BT$20&gt;$A86,$U86*(1-$E$8)*((EXP(-$E$11*(BT$20-$A86-1))-EXP(-$E$11*(BT$20-$A86)))),0)</f>
        <v>0</v>
      </c>
      <c r="FT86" s="7">
        <f t="shared" ref="FT86:FT122" si="653">IF(BU$20&gt;$A86,$U86*(1-$E$8)*((EXP(-$E$11*(BU$20-$A86-1))-EXP(-$E$11*(BU$20-$A86)))),0)</f>
        <v>0</v>
      </c>
      <c r="FU86" s="7">
        <f t="shared" ref="FU86:FU122" si="654">IF(BV$20&gt;$A86,$U86*(1-$E$8)*((EXP(-$E$11*(BV$20-$A86-1))-EXP(-$E$11*(BV$20-$A86)))),0)</f>
        <v>0</v>
      </c>
      <c r="FV86" s="7">
        <f t="shared" ref="FV86:FV122" si="655">IF(BW$20&gt;$A86,$U86*(1-$E$8)*((EXP(-$E$11*(BW$20-$A86-1))-EXP(-$E$11*(BW$20-$A86)))),0)</f>
        <v>0</v>
      </c>
      <c r="FW86" s="7">
        <f t="shared" ref="FW86:FW122" si="656">IF(BX$20&gt;$A86,$U86*(1-$E$8)*((EXP(-$E$11*(BX$20-$A86-1))-EXP(-$E$11*(BX$20-$A86)))),0)</f>
        <v>0</v>
      </c>
      <c r="FX86" s="7">
        <f t="shared" ref="FX86:FX122" si="657">IF(BY$20&gt;$A86,$U86*(1-$E$8)*((EXP(-$E$11*(BY$20-$A86-1))-EXP(-$E$11*(BY$20-$A86)))),0)</f>
        <v>0</v>
      </c>
      <c r="FY86" s="7">
        <f t="shared" ref="FY86:FY122" si="658">IF(BZ$20&gt;$A86,$U86*(1-$E$8)*((EXP(-$E$11*(BZ$20-$A86-1))-EXP(-$E$11*(BZ$20-$A86)))),0)</f>
        <v>0</v>
      </c>
      <c r="FZ86" s="7">
        <f t="shared" ref="FZ86:FZ122" si="659">IF(CA$20&gt;$A86,$U86*(1-$E$8)*((EXP(-$E$11*(CA$20-$A86-1))-EXP(-$E$11*(CA$20-$A86)))),0)</f>
        <v>0</v>
      </c>
      <c r="GA86" s="7">
        <f t="shared" ref="GA86:GA122" si="660">IF(CB$20&gt;$A86,$U86*(1-$E$8)*((EXP(-$E$11*(CB$20-$A86-1))-EXP(-$E$11*(CB$20-$A86)))),0)</f>
        <v>0</v>
      </c>
      <c r="GB86" s="7">
        <f t="shared" ref="GB86:GB122" si="661">IF(CC$20&gt;$A86,$U86*(1-$E$8)*((EXP(-$E$11*(CC$20-$A86-1))-EXP(-$E$11*(CC$20-$A86)))),0)</f>
        <v>0</v>
      </c>
      <c r="GC86" s="7">
        <f t="shared" ref="GC86:GC122" si="662">IF(CD$20&gt;$A86,$U86*(1-$E$8)*((EXP(-$E$11*(CD$20-$A86-1))-EXP(-$E$11*(CD$20-$A86)))),0)</f>
        <v>0</v>
      </c>
      <c r="GD86" s="7">
        <f t="shared" ref="GD86:GD122" si="663">IF(CE$20&gt;$A86,$U86*(1-$E$8)*((EXP(-$E$11*(CE$20-$A86-1))-EXP(-$E$11*(CE$20-$A86)))),0)</f>
        <v>0</v>
      </c>
      <c r="GE86" s="7">
        <f t="shared" ref="GE86:GE122" si="664">IF(CF$20&gt;$A86,$U86*(1-$E$8)*((EXP(-$E$11*(CF$20-$A86-1))-EXP(-$E$11*(CF$20-$A86)))),0)</f>
        <v>0</v>
      </c>
      <c r="GF86" s="7">
        <f t="shared" ref="GF86:GF122" si="665">IF(CG$20&gt;$A86,$U86*(1-$E$8)*((EXP(-$E$11*(CG$20-$A86-1))-EXP(-$E$11*(CG$20-$A86)))),0)</f>
        <v>0</v>
      </c>
      <c r="GG86" s="7">
        <f t="shared" ref="GG86:GG122" si="666">IF(CH$20&gt;$A86,$U86*(1-$E$8)*((EXP(-$E$11*(CH$20-$A86-1))-EXP(-$E$11*(CH$20-$A86)))),0)</f>
        <v>0</v>
      </c>
      <c r="GH86" s="7">
        <f t="shared" ref="GH86:GH122" si="667">IF(CI$20&gt;$A86,$U86*(1-$E$8)*((EXP(-$E$11*(CI$20-$A86-1))-EXP(-$E$11*(CI$20-$A86)))),0)</f>
        <v>0</v>
      </c>
      <c r="GI86" s="7">
        <f t="shared" ref="GI86:GI122" si="668">IF(CJ$20&gt;$A86,$U86*(1-$E$8)*((EXP(-$E$11*(CJ$20-$A86-1))-EXP(-$E$11*(CJ$20-$A86)))),0)</f>
        <v>0</v>
      </c>
      <c r="GJ86" s="7">
        <f t="shared" ref="GJ86:GJ122" si="669">IF(CK$20&gt;$A86,$U86*(1-$E$8)*((EXP(-$E$11*(CK$20-$A86-1))-EXP(-$E$11*(CK$20-$A86)))),0)</f>
        <v>0</v>
      </c>
      <c r="GK86" s="7">
        <f t="shared" ref="GK86:GK122" si="670">IF(CL$20&gt;$A86,$U86*(1-$E$8)*((EXP(-$E$11*(CL$20-$A86-1))-EXP(-$E$11*(CL$20-$A86)))),0)</f>
        <v>6.3445592656861602E-4</v>
      </c>
      <c r="GL86" s="7">
        <f t="shared" ref="GL86:GL122" si="671">IF(CM$20&gt;$A86,$U86*(1-$E$8)*((EXP(-$E$11*(CM$20-$A86-1))-EXP(-$E$11*(CM$20-$A86)))),0)</f>
        <v>6.0836061509176014E-4</v>
      </c>
      <c r="GM86" s="7">
        <f t="shared" ref="GM86:GM122" si="672">IF(CN$20&gt;$A86,$U86*(1-$E$8)*((EXP(-$E$11*(CN$20-$A86-1))-EXP(-$E$11*(CN$20-$A86)))),0)</f>
        <v>5.8333860950197773E-4</v>
      </c>
      <c r="GN86" s="7">
        <f t="shared" ref="GN86:GN122" si="673">IF(CO$20&gt;$A86,$U86*(1-$E$8)*((EXP(-$E$11*(CO$20-$A86-1))-EXP(-$E$11*(CO$20-$A86)))),0)</f>
        <v>5.5934576449262008E-4</v>
      </c>
      <c r="GO86" s="7">
        <f t="shared" ref="GO86:GO122" si="674">IF(CP$20&gt;$A86,$U86*(1-$E$8)*((EXP(-$E$11*(CP$20-$A86-1))-EXP(-$E$11*(CP$20-$A86)))),0)</f>
        <v>5.3633975046318773E-4</v>
      </c>
      <c r="GP86" s="7">
        <f t="shared" ref="GP86:GP122" si="675">IF(CQ$20&gt;$A86,$U86*(1-$E$8)*((EXP(-$E$11*(CQ$20-$A86-1))-EXP(-$E$11*(CQ$20-$A86)))),0)</f>
        <v>5.1427997883893761E-4</v>
      </c>
      <c r="GQ86" s="7">
        <f t="shared" ref="GQ86:GQ122" si="676">IF(CR$20&gt;$A86,$U86*(1-$E$8)*((EXP(-$E$11*(CR$20-$A86-1))-EXP(-$E$11*(CR$20-$A86)))),0)</f>
        <v>4.9312753046211455E-4</v>
      </c>
      <c r="GR86" s="7">
        <f t="shared" ref="GR86:GR122" si="677">IF(CS$20&gt;$A86,$U86*(1-$E$8)*((EXP(-$E$11*(CS$20-$A86-1))-EXP(-$E$11*(CS$20-$A86)))),0)</f>
        <v>4.7284508692845841E-4</v>
      </c>
      <c r="GS86" s="7">
        <f t="shared" ref="GS86:GS122" si="678">IF(CT$20&gt;$A86,$U86*(1-$E$8)*((EXP(-$E$11*(CT$20-$A86-1))-EXP(-$E$11*(CT$20-$A86)))),0)</f>
        <v>4.5339686474786685E-4</v>
      </c>
      <c r="GT86" s="7">
        <f t="shared" ref="GT86:GT122" si="679">IF(CU$20&gt;$A86,$U86*(1-$E$8)*((EXP(-$E$11*(CU$20-$A86-1))-EXP(-$E$11*(CU$20-$A86)))),0)</f>
        <v>4.3474855221304183E-4</v>
      </c>
      <c r="GU86" s="7">
        <f t="shared" ref="GU86:GU122" si="680">IF(CV$20&gt;$A86,$U86*(1-$E$8)*((EXP(-$E$11*(CV$20-$A86-1))-EXP(-$E$11*(CV$20-$A86)))),0)</f>
        <v>4.1686724886472393E-4</v>
      </c>
      <c r="GV86" s="7">
        <f t="shared" ref="GV86:GV122" si="681">IF(CW$20&gt;$A86,$U86*(1-$E$8)*((EXP(-$E$11*(CW$20-$A86-1))-EXP(-$E$11*(CW$20-$A86)))),0)</f>
        <v>3.9972140744677295E-4</v>
      </c>
      <c r="GW86" s="7">
        <f t="shared" ref="GW86:GW122" si="682">IF(CX$20&gt;$A86,$U86*(1-$E$8)*((EXP(-$E$11*(CX$20-$A86-1))-EXP(-$E$11*(CX$20-$A86)))),0)</f>
        <v>3.8328077824861199E-4</v>
      </c>
      <c r="GX86" s="7">
        <f t="shared" ref="GX86:GX122" si="683">IF(CY$20&gt;$A86,$U86*(1-$E$8)*((EXP(-$E$11*(CY$20-$A86-1))-EXP(-$E$11*(CY$20-$A86)))),0)</f>
        <v>3.6751635573689775E-4</v>
      </c>
      <c r="GY86" s="7">
        <f t="shared" ref="GY86:GY122" si="684">IF(CZ$20&gt;$A86,$U86*(1-$E$8)*((EXP(-$E$11*(CZ$20-$A86-1))-EXP(-$E$11*(CZ$20-$A86)))),0)</f>
        <v>3.5240032738223813E-4</v>
      </c>
      <c r="GZ86" s="7">
        <f t="shared" ref="GZ86:GZ122" si="685">IF(DA$20&gt;$A86,$U86*(1-$E$8)*((EXP(-$E$11*(DA$20-$A86-1))-EXP(-$E$11*(DA$20-$A86)))),0)</f>
        <v>3.379060245906783E-4</v>
      </c>
      <c r="HA86" s="7">
        <f t="shared" ref="HA86:HA122" si="686">IF(DB$20&gt;$A86,$U86*(1-$E$8)*((EXP(-$E$11*(DB$20-$A86-1))-EXP(-$E$11*(DB$20-$A86)))),0)</f>
        <v>3.2400787565338494E-4</v>
      </c>
      <c r="HB86" s="7">
        <f t="shared" ref="HB86:HB122" si="687">IF(DC$20&gt;$A86,$U86*(1-$E$8)*((EXP(-$E$11*(DC$20-$A86-1))-EXP(-$E$11*(DC$20-$A86)))),0)</f>
        <v>3.1068136063151769E-4</v>
      </c>
      <c r="HC86" s="7">
        <f t="shared" ref="HC86:HC122" si="688">IF(DD$20&gt;$A86,$U86*(1-$E$8)*((EXP(-$E$11*(DD$20-$A86-1))-EXP(-$E$11*(DD$20-$A86)))),0)</f>
        <v>2.9790296809670388E-4</v>
      </c>
      <c r="HD86" s="7">
        <f t="shared" ref="HD86:HD122" si="689">IF(DE$20&gt;$A86,$U86*(1-$E$8)*((EXP(-$E$11*(DE$20-$A86-1))-EXP(-$E$11*(DE$20-$A86)))),0)</f>
        <v>2.8565015365077909E-4</v>
      </c>
      <c r="HE86" s="7">
        <f t="shared" ref="HE86:HE122" si="690">IF(DF$20&gt;$A86,$U86*(1-$E$8)*((EXP(-$E$11*(DF$20-$A86-1))-EXP(-$E$11*(DF$20-$A86)))),0)</f>
        <v>2.7390130015161808E-4</v>
      </c>
      <c r="HF86" s="7">
        <f t="shared" ref="HF86:HF122" si="691">IF(DG$20&gt;$A86,$U86*(1-$E$8)*((EXP(-$E$11*(DG$20-$A86-1))-EXP(-$E$11*(DG$20-$A86)))),0)</f>
        <v>2.6263567957490172E-4</v>
      </c>
      <c r="HG86" s="7">
        <f t="shared" ref="HG86:HG122" si="692">IF(DH$20&gt;$A86,$U86*(1-$E$8)*((EXP(-$E$11*(DH$20-$A86-1))-EXP(-$E$11*(DH$20-$A86)))),0)</f>
        <v>2.5183341644449036E-4</v>
      </c>
      <c r="HH86" s="7">
        <f t="shared" ref="HH86:HH122" si="693">IF(DI$20&gt;$A86,$U86*(1-$E$8)*((EXP(-$E$11*(DI$20-$A86-1))-EXP(-$E$11*(DI$20-$A86)))),0)</f>
        <v>2.4147545276694698E-4</v>
      </c>
      <c r="HI86" s="7">
        <f t="shared" ref="HI86:HI122" si="694">IF(DJ$20&gt;$A86,$U86*(1-$E$8)*((EXP(-$E$11*(DJ$20-$A86-1))-EXP(-$E$11*(DJ$20-$A86)))),0)</f>
        <v>2.3154351440828535E-4</v>
      </c>
      <c r="HJ86" s="7">
        <f t="shared" ref="HJ86:HJ122" si="695">IF(DK$20&gt;$A86,$U86*(1-$E$8)*((EXP(-$E$11*(DK$20-$A86-1))-EXP(-$E$11*(DK$20-$A86)))),0)</f>
        <v>2.2202007885365344E-4</v>
      </c>
      <c r="HK86" s="7">
        <f t="shared" ref="HK86:HK122" si="696">IF(DL$20&gt;$A86,$U86*(1-$E$8)*((EXP(-$E$11*(DL$20-$A86-1))-EXP(-$E$11*(DL$20-$A86)))),0)</f>
        <v>2.1288834429308905E-4</v>
      </c>
      <c r="HL86" s="7">
        <f t="shared" ref="HL86:HL122" si="697">IF(DM$20&gt;$A86,$U86*(1-$E$8)*((EXP(-$E$11*(DM$20-$A86-1))-EXP(-$E$11*(DM$20-$A86)))),0)</f>
        <v>2.0413219997875357E-4</v>
      </c>
      <c r="HM86" s="7">
        <f t="shared" ref="HM86:HM122" si="698">IF(DN$20&gt;$A86,$U86*(1-$E$8)*((EXP(-$E$11*(DN$20-$A86-1))-EXP(-$E$11*(DN$20-$A86)))),0)</f>
        <v>1.9573619780140515E-4</v>
      </c>
      <c r="HN86" s="7">
        <f t="shared" ref="HN86:HN122" si="699">IF(DO$20&gt;$A86,$U86*(1-$E$8)*((EXP(-$E$11*(DO$20-$A86-1))-EXP(-$E$11*(DO$20-$A86)))),0)</f>
        <v>1.8768552503592624E-4</v>
      </c>
      <c r="HO86" s="7">
        <f t="shared" ref="HO86:HO122" si="700">IF(DP$20&gt;$A86,$U86*(1-$E$8)*((EXP(-$E$11*(DP$20-$A86-1))-EXP(-$E$11*(DP$20-$A86)))),0)</f>
        <v>1.7996597820783112E-4</v>
      </c>
      <c r="HP86" s="7">
        <f t="shared" ref="HP86:HP122" si="701">IF(DQ$20&gt;$A86,$U86*(1-$E$8)*((EXP(-$E$11*(DQ$20-$A86-1))-EXP(-$E$11*(DQ$20-$A86)))),0)</f>
        <v>1.725639380346546E-4</v>
      </c>
      <c r="HQ86" s="7">
        <f t="shared" ref="HQ86:HQ122" si="702">IF(DR$20&gt;$A86,$U86*(1-$E$8)*((EXP(-$E$11*(DR$20-$A86-1))-EXP(-$E$11*(DR$20-$A86)))),0)</f>
        <v>1.6546634539801321E-4</v>
      </c>
      <c r="HR86" s="7">
        <f t="shared" ref="HR86:HR122" si="703">IF(DS$20&gt;$A86,$U86*(1-$E$8)*((EXP(-$E$11*(DS$20-$A86-1))-EXP(-$E$11*(DS$20-$A86)))),0)</f>
        <v>1.5866067830392459E-4</v>
      </c>
      <c r="HS86" s="7">
        <f t="shared" ref="HS86:HS122" si="704">IF(DT$20&gt;$A86,$U86*(1-$E$8)*((EXP(-$E$11*(DT$20-$A86-1))-EXP(-$E$11*(DT$20-$A86)))),0)</f>
        <v>1.5213492979076527E-4</v>
      </c>
      <c r="HT86" s="7">
        <f t="shared" ref="HT86:HT122" si="705">IF(DU$20&gt;$A86,$U86*(1-$E$8)*((EXP(-$E$11*(DU$20-$A86-1))-EXP(-$E$11*(DU$20-$A86)))),0)</f>
        <v>1.458775867458806E-4</v>
      </c>
    </row>
    <row r="87" spans="1:228" x14ac:dyDescent="0.3">
      <c r="A87" s="7">
        <f t="shared" si="439"/>
        <v>65</v>
      </c>
      <c r="B87" s="188">
        <v>0</v>
      </c>
      <c r="C87" s="188">
        <f t="shared" ref="C87:C122" si="706">$I$2*IF(J$2=0,B87,IF($A87=0,0,$B$22*(EXP(-LN(2)*($A87-1)/$J$2)-EXP(-LN(2)*$A87/$J$2))))</f>
        <v>7.3360111266137812E-2</v>
      </c>
      <c r="D87" s="188">
        <f t="shared" ref="D87:D122" si="707">$I$3*IF(J$3=0,B87,IF($A87=0,0,$B$22*(EXP(-LN(2)*($A87-1)/$J$3)-EXP(-LN(2)*$A87/$J$3))))</f>
        <v>8.1036981271188132E-3</v>
      </c>
      <c r="E87" s="188">
        <f t="shared" ref="E87:E122" si="708">$I$4*IF(J$4=0,B87,IF($A87=0,0,$B$22*(EXP(-LN(2)*($A87-1)/$J$4)-EXP(-LN(2)*$A87/$J$4))))</f>
        <v>2.7145820535696909E-3</v>
      </c>
      <c r="F87" s="188">
        <f t="shared" ref="F87:F122" si="709">$I$5*IF(J$5=0,B87,IF($A87=0,0,$B$22*(EXP(-LN(2)*($A87-1)/$J$5)-EXP(-LN(2)*$A87/$J$5))))</f>
        <v>6.5855173946538045E-2</v>
      </c>
      <c r="G87" s="188">
        <f t="shared" ref="G87:G122" si="710">$I$6*IF(J$6=0,B87,IF($A87=0,0,$B$22*(EXP(-LN(2)*($A87-1)/$J$6)-EXP(-LN(2)*$A87/$J$6))))</f>
        <v>2.0967765823235361E-2</v>
      </c>
      <c r="H87" s="188">
        <f t="shared" ref="H87:H122" si="711">$I$7*IF(J$7=0,B87,IF($A87=0,0,$B$22*(EXP(-LN(2)*($A87-1)/$J$7)-EXP(-LN(2)*$A87/$J$7))))</f>
        <v>6.9604668040248478E-5</v>
      </c>
      <c r="I87" s="188">
        <f t="shared" ref="I87:I122" si="712">$I$8*IF(J$8=0,B87,IF($A87=0,0,$B$22*(EXP(-LN(2)*($A87-1)/$J$8)-EXP(-LN(2)*$A87/$J$8))))</f>
        <v>0</v>
      </c>
      <c r="J87" s="188">
        <f t="shared" ref="J87:J122" si="713">$I$9*IF(J$9=0,B87,IF($A87=0,0,$B$22*(EXP(-LN(2)*($A87-1)/$J$9)-EXP(-LN(2)*$A87/$J$9))))</f>
        <v>5.9868339951398217E-3</v>
      </c>
      <c r="K87" s="188">
        <f t="shared" ref="K87:K122" si="714">$I$10*IF(J$10=0,B87,IF($A87=0,0,$B$22*(EXP(-LN(2)*($A87-1)/$J$10)-EXP(-LN(2)*$A87/$J$10))))</f>
        <v>1.041188520893882E-3</v>
      </c>
      <c r="L87" s="188">
        <f t="shared" ref="L87:L122" si="715">$I$11*IF(J$11=0,B87,IF($A87=0,0,$B$22*(EXP(-LN(2)*($A87-1)/$J$11)-EXP(-LN(2)*$A87/$J$11))))</f>
        <v>2.436163381408697E-3</v>
      </c>
      <c r="M87" s="188">
        <f t="shared" ref="M87:M122" si="716">$I$12*IF(J$12=0,B87,IF($A87=0,0,$B$22*(EXP(-LN(2)*($A87-1)/$J$12)-EXP(-LN(2)*$A87/$J$12))))</f>
        <v>2.0135595935376065E-5</v>
      </c>
      <c r="N87" s="188">
        <f t="shared" ref="N87:N122" si="717">$I$13*IF(J$13=0,B87,IF($A87=0,0,$B$22*(EXP(-LN(2)*($A87-1)/$J$13)-EXP(-LN(2)*$A87/$J$13))))</f>
        <v>1.241695082681524E-4</v>
      </c>
      <c r="O87" s="188">
        <f t="shared" ref="O87:O122" si="718">$I$14*IF(J$14=0,B87,IF($A87=0,0,$B$22*(EXP(-LN(2)*($A87-1)/$J$14)-EXP(-LN(2)*$A87/$J$14))))</f>
        <v>6.7118653117920217E-6</v>
      </c>
      <c r="P87" s="188">
        <f t="shared" ref="P87:P122" si="719">$I$15*IF(J$15=0,B87,IF($A87=0,0,$B$22*(EXP(-LN(2)*($A87-1)/$J$15)-EXP(-LN(2)*$A87/$J$15))))</f>
        <v>8.770188173071309E-3</v>
      </c>
      <c r="Q87" s="188">
        <f t="shared" ref="Q87:Q122" si="720">$I$16*IF(J$16=0,B87,IF($A87=0,0,$B$22*(EXP(-LN(2)*($A87-1)/$J$16)-EXP(-LN(2)*$A87/$J$16))))</f>
        <v>1.5023180878793771E-8</v>
      </c>
      <c r="R87" s="188">
        <f t="shared" ref="R87:R122" si="721">SUM(C87:Q87)</f>
        <v>0.18945634194784991</v>
      </c>
      <c r="S87" s="188">
        <f t="shared" si="604"/>
        <v>1.8945634194784993E-2</v>
      </c>
      <c r="T87" s="188">
        <f t="shared" ref="T87:T122" si="722">R87*E$6</f>
        <v>1.8945634194784993E-2</v>
      </c>
      <c r="U87" s="188">
        <f t="shared" ref="U87:U122" si="723">R87*E$7</f>
        <v>0.15156507355827994</v>
      </c>
      <c r="V87" s="188">
        <f t="shared" ref="V87:V122" si="724">HLOOKUP(A87,$Y$3:$DU$4,2,FALSE)</f>
        <v>5.165799932333881E-2</v>
      </c>
      <c r="W87" s="188">
        <f t="shared" ref="W87:W122" si="725">HLOOKUP(A87,$DX$3:$HT$4,2,FALSE)</f>
        <v>2.4787862872758283E-2</v>
      </c>
      <c r="Y87" s="7">
        <f t="shared" si="594"/>
        <v>0</v>
      </c>
      <c r="Z87" s="7">
        <f t="shared" si="594"/>
        <v>0</v>
      </c>
      <c r="AA87" s="7">
        <f t="shared" si="594"/>
        <v>0</v>
      </c>
      <c r="AB87" s="7">
        <f t="shared" si="594"/>
        <v>0</v>
      </c>
      <c r="AC87" s="7">
        <f t="shared" si="594"/>
        <v>0</v>
      </c>
      <c r="AD87" s="7">
        <f t="shared" si="594"/>
        <v>0</v>
      </c>
      <c r="AE87" s="7">
        <f t="shared" si="594"/>
        <v>0</v>
      </c>
      <c r="AF87" s="7">
        <f t="shared" si="594"/>
        <v>0</v>
      </c>
      <c r="AG87" s="7">
        <f t="shared" si="594"/>
        <v>0</v>
      </c>
      <c r="AH87" s="7">
        <f t="shared" si="594"/>
        <v>0</v>
      </c>
      <c r="AI87" s="7">
        <f t="shared" si="595"/>
        <v>0</v>
      </c>
      <c r="AJ87" s="7">
        <f t="shared" si="595"/>
        <v>0</v>
      </c>
      <c r="AK87" s="7">
        <f t="shared" si="595"/>
        <v>0</v>
      </c>
      <c r="AL87" s="7">
        <f t="shared" si="595"/>
        <v>0</v>
      </c>
      <c r="AM87" s="7">
        <f t="shared" si="595"/>
        <v>0</v>
      </c>
      <c r="AN87" s="7">
        <f t="shared" si="595"/>
        <v>0</v>
      </c>
      <c r="AO87" s="7">
        <f t="shared" si="595"/>
        <v>0</v>
      </c>
      <c r="AP87" s="7">
        <f t="shared" si="595"/>
        <v>0</v>
      </c>
      <c r="AQ87" s="7">
        <f t="shared" si="595"/>
        <v>0</v>
      </c>
      <c r="AR87" s="7">
        <f t="shared" si="595"/>
        <v>0</v>
      </c>
      <c r="AS87" s="7">
        <f t="shared" si="596"/>
        <v>0</v>
      </c>
      <c r="AT87" s="7">
        <f t="shared" si="596"/>
        <v>0</v>
      </c>
      <c r="AU87" s="7">
        <f t="shared" si="596"/>
        <v>0</v>
      </c>
      <c r="AV87" s="7">
        <f t="shared" si="596"/>
        <v>0</v>
      </c>
      <c r="AW87" s="7">
        <f t="shared" si="596"/>
        <v>0</v>
      </c>
      <c r="AX87" s="7">
        <f t="shared" si="596"/>
        <v>0</v>
      </c>
      <c r="AY87" s="7">
        <f t="shared" si="596"/>
        <v>0</v>
      </c>
      <c r="AZ87" s="7">
        <f t="shared" si="596"/>
        <v>0</v>
      </c>
      <c r="BA87" s="7">
        <f t="shared" si="596"/>
        <v>0</v>
      </c>
      <c r="BB87" s="7">
        <f t="shared" si="596"/>
        <v>0</v>
      </c>
      <c r="BC87" s="7">
        <f t="shared" si="597"/>
        <v>0</v>
      </c>
      <c r="BD87" s="7">
        <f t="shared" si="597"/>
        <v>0</v>
      </c>
      <c r="BE87" s="7">
        <f t="shared" si="597"/>
        <v>0</v>
      </c>
      <c r="BF87" s="7">
        <f t="shared" si="597"/>
        <v>0</v>
      </c>
      <c r="BG87" s="7">
        <f t="shared" si="597"/>
        <v>0</v>
      </c>
      <c r="BH87" s="7">
        <f t="shared" si="597"/>
        <v>0</v>
      </c>
      <c r="BI87" s="7">
        <f t="shared" si="597"/>
        <v>0</v>
      </c>
      <c r="BJ87" s="7">
        <f t="shared" si="597"/>
        <v>0</v>
      </c>
      <c r="BK87" s="7">
        <f t="shared" si="597"/>
        <v>0</v>
      </c>
      <c r="BL87" s="7">
        <f t="shared" si="597"/>
        <v>0</v>
      </c>
      <c r="BM87" s="7">
        <f t="shared" si="598"/>
        <v>0</v>
      </c>
      <c r="BN87" s="7">
        <f t="shared" si="598"/>
        <v>0</v>
      </c>
      <c r="BO87" s="7">
        <f t="shared" si="598"/>
        <v>0</v>
      </c>
      <c r="BP87" s="7">
        <f t="shared" si="598"/>
        <v>0</v>
      </c>
      <c r="BQ87" s="7">
        <f t="shared" si="598"/>
        <v>0</v>
      </c>
      <c r="BR87" s="7">
        <f t="shared" si="598"/>
        <v>0</v>
      </c>
      <c r="BS87" s="7">
        <f t="shared" si="598"/>
        <v>0</v>
      </c>
      <c r="BT87" s="7">
        <f t="shared" si="598"/>
        <v>0</v>
      </c>
      <c r="BU87" s="7">
        <f t="shared" si="598"/>
        <v>0</v>
      </c>
      <c r="BV87" s="7">
        <f t="shared" si="598"/>
        <v>0</v>
      </c>
      <c r="BW87" s="7">
        <f t="shared" si="599"/>
        <v>0</v>
      </c>
      <c r="BX87" s="7">
        <f t="shared" si="599"/>
        <v>0</v>
      </c>
      <c r="BY87" s="7">
        <f t="shared" si="599"/>
        <v>0</v>
      </c>
      <c r="BZ87" s="7">
        <f t="shared" si="599"/>
        <v>0</v>
      </c>
      <c r="CA87" s="7">
        <f t="shared" si="599"/>
        <v>0</v>
      </c>
      <c r="CB87" s="7">
        <f t="shared" si="599"/>
        <v>0</v>
      </c>
      <c r="CC87" s="7">
        <f t="shared" si="599"/>
        <v>0</v>
      </c>
      <c r="CD87" s="7">
        <f t="shared" si="599"/>
        <v>0</v>
      </c>
      <c r="CE87" s="7">
        <f t="shared" si="599"/>
        <v>0</v>
      </c>
      <c r="CF87" s="7">
        <f t="shared" si="599"/>
        <v>0</v>
      </c>
      <c r="CG87" s="7">
        <f t="shared" si="600"/>
        <v>0</v>
      </c>
      <c r="CH87" s="7">
        <f t="shared" si="600"/>
        <v>0</v>
      </c>
      <c r="CI87" s="7">
        <f t="shared" si="600"/>
        <v>0</v>
      </c>
      <c r="CJ87" s="7">
        <f t="shared" si="600"/>
        <v>0</v>
      </c>
      <c r="CK87" s="7">
        <f t="shared" si="600"/>
        <v>0</v>
      </c>
      <c r="CL87" s="7">
        <f t="shared" si="600"/>
        <v>0</v>
      </c>
      <c r="CM87" s="7">
        <f t="shared" si="600"/>
        <v>6.4825693995164521E-4</v>
      </c>
      <c r="CN87" s="7">
        <f t="shared" si="600"/>
        <v>6.3542059250249741E-4</v>
      </c>
      <c r="CO87" s="7">
        <f t="shared" si="600"/>
        <v>6.2283842176273955E-4</v>
      </c>
      <c r="CP87" s="7">
        <f t="shared" si="600"/>
        <v>6.1050539469631319E-4</v>
      </c>
      <c r="CQ87" s="7">
        <f t="shared" si="601"/>
        <v>5.9841657792794297E-4</v>
      </c>
      <c r="CR87" s="7">
        <f t="shared" si="601"/>
        <v>5.8656713576973668E-4</v>
      </c>
      <c r="CS87" s="7">
        <f t="shared" si="601"/>
        <v>5.7495232828683749E-4</v>
      </c>
      <c r="CT87" s="7">
        <f t="shared" si="601"/>
        <v>5.6356750940139146E-4</v>
      </c>
      <c r="CU87" s="7">
        <f t="shared" si="601"/>
        <v>5.5240812503403629E-4</v>
      </c>
      <c r="CV87" s="7">
        <f t="shared" si="601"/>
        <v>5.4146971128223422E-4</v>
      </c>
      <c r="CW87" s="7">
        <f t="shared" si="601"/>
        <v>5.3074789263463573E-4</v>
      </c>
      <c r="CX87" s="7">
        <f t="shared" si="601"/>
        <v>5.2023838022082598E-4</v>
      </c>
      <c r="CY87" s="7">
        <f t="shared" si="601"/>
        <v>5.0993697009571351E-4</v>
      </c>
      <c r="CZ87" s="7">
        <f t="shared" si="601"/>
        <v>4.9983954155788119E-4</v>
      </c>
      <c r="DA87" s="7">
        <f t="shared" si="602"/>
        <v>4.8994205550129219E-4</v>
      </c>
      <c r="DB87" s="7">
        <f t="shared" si="602"/>
        <v>4.8024055279955168E-4</v>
      </c>
      <c r="DC87" s="7">
        <f t="shared" si="602"/>
        <v>4.7073115272222598E-4</v>
      </c>
      <c r="DD87" s="7">
        <f t="shared" si="602"/>
        <v>4.6141005138248203E-4</v>
      </c>
      <c r="DE87" s="7">
        <f t="shared" si="602"/>
        <v>4.5227352021551162E-4</v>
      </c>
      <c r="DF87" s="7">
        <f t="shared" si="602"/>
        <v>4.433179044870188E-4</v>
      </c>
      <c r="DG87" s="7">
        <f t="shared" si="602"/>
        <v>4.3453962183131036E-4</v>
      </c>
      <c r="DH87" s="7">
        <f t="shared" si="602"/>
        <v>4.2593516081826496E-4</v>
      </c>
      <c r="DI87" s="7">
        <f t="shared" si="602"/>
        <v>4.1750107954876766E-4</v>
      </c>
      <c r="DJ87" s="7">
        <f t="shared" si="602"/>
        <v>4.0923400427783787E-4</v>
      </c>
      <c r="DK87" s="7">
        <f t="shared" si="603"/>
        <v>4.0113062806514728E-4</v>
      </c>
      <c r="DL87" s="7">
        <f t="shared" si="603"/>
        <v>3.9318770945216209E-4</v>
      </c>
      <c r="DM87" s="7">
        <f t="shared" si="603"/>
        <v>3.854020711655347E-4</v>
      </c>
      <c r="DN87" s="7">
        <f t="shared" si="603"/>
        <v>3.7777059884613038E-4</v>
      </c>
      <c r="DO87" s="7">
        <f t="shared" si="603"/>
        <v>3.7029023980327495E-4</v>
      </c>
      <c r="DP87" s="7">
        <f t="shared" si="603"/>
        <v>3.6295800179361281E-4</v>
      </c>
      <c r="DQ87" s="7">
        <f t="shared" si="603"/>
        <v>3.5577095182416776E-4</v>
      </c>
      <c r="DR87" s="7">
        <f t="shared" si="603"/>
        <v>3.4872621497913133E-4</v>
      </c>
      <c r="DS87" s="7">
        <f t="shared" si="603"/>
        <v>3.4182097326983279E-4</v>
      </c>
      <c r="DT87" s="7">
        <f t="shared" si="603"/>
        <v>3.3505246450751239E-4</v>
      </c>
      <c r="DU87" s="7">
        <f t="shared" si="603"/>
        <v>3.2841798119842168E-4</v>
      </c>
      <c r="DX87" s="7">
        <f t="shared" si="605"/>
        <v>0</v>
      </c>
      <c r="DY87" s="7">
        <f t="shared" si="606"/>
        <v>0</v>
      </c>
      <c r="DZ87" s="7">
        <f t="shared" si="607"/>
        <v>0</v>
      </c>
      <c r="EA87" s="7">
        <f t="shared" si="608"/>
        <v>0</v>
      </c>
      <c r="EB87" s="7">
        <f t="shared" si="609"/>
        <v>0</v>
      </c>
      <c r="EC87" s="7">
        <f t="shared" si="610"/>
        <v>0</v>
      </c>
      <c r="ED87" s="7">
        <f t="shared" si="611"/>
        <v>0</v>
      </c>
      <c r="EE87" s="7">
        <f t="shared" si="612"/>
        <v>0</v>
      </c>
      <c r="EF87" s="7">
        <f t="shared" si="613"/>
        <v>0</v>
      </c>
      <c r="EG87" s="7">
        <f t="shared" si="614"/>
        <v>0</v>
      </c>
      <c r="EH87" s="7">
        <f t="shared" si="615"/>
        <v>0</v>
      </c>
      <c r="EI87" s="7">
        <f t="shared" si="616"/>
        <v>0</v>
      </c>
      <c r="EJ87" s="7">
        <f t="shared" si="617"/>
        <v>0</v>
      </c>
      <c r="EK87" s="7">
        <f t="shared" si="618"/>
        <v>0</v>
      </c>
      <c r="EL87" s="7">
        <f t="shared" si="619"/>
        <v>0</v>
      </c>
      <c r="EM87" s="7">
        <f t="shared" si="620"/>
        <v>0</v>
      </c>
      <c r="EN87" s="7">
        <f t="shared" si="621"/>
        <v>0</v>
      </c>
      <c r="EO87" s="7">
        <f t="shared" si="622"/>
        <v>0</v>
      </c>
      <c r="EP87" s="7">
        <f t="shared" si="623"/>
        <v>0</v>
      </c>
      <c r="EQ87" s="7">
        <f t="shared" si="624"/>
        <v>0</v>
      </c>
      <c r="ER87" s="7">
        <f t="shared" si="625"/>
        <v>0</v>
      </c>
      <c r="ES87" s="7">
        <f t="shared" si="626"/>
        <v>0</v>
      </c>
      <c r="ET87" s="7">
        <f t="shared" si="627"/>
        <v>0</v>
      </c>
      <c r="EU87" s="7">
        <f t="shared" si="628"/>
        <v>0</v>
      </c>
      <c r="EV87" s="7">
        <f t="shared" si="629"/>
        <v>0</v>
      </c>
      <c r="EW87" s="7">
        <f t="shared" si="630"/>
        <v>0</v>
      </c>
      <c r="EX87" s="7">
        <f t="shared" si="631"/>
        <v>0</v>
      </c>
      <c r="EY87" s="7">
        <f t="shared" si="632"/>
        <v>0</v>
      </c>
      <c r="EZ87" s="7">
        <f t="shared" si="633"/>
        <v>0</v>
      </c>
      <c r="FA87" s="7">
        <f t="shared" si="634"/>
        <v>0</v>
      </c>
      <c r="FB87" s="7">
        <f t="shared" si="635"/>
        <v>0</v>
      </c>
      <c r="FC87" s="7">
        <f t="shared" si="636"/>
        <v>0</v>
      </c>
      <c r="FD87" s="7">
        <f t="shared" si="637"/>
        <v>0</v>
      </c>
      <c r="FE87" s="7">
        <f t="shared" si="638"/>
        <v>0</v>
      </c>
      <c r="FF87" s="7">
        <f t="shared" si="639"/>
        <v>0</v>
      </c>
      <c r="FG87" s="7">
        <f t="shared" si="640"/>
        <v>0</v>
      </c>
      <c r="FH87" s="7">
        <f t="shared" si="641"/>
        <v>0</v>
      </c>
      <c r="FI87" s="7">
        <f t="shared" si="642"/>
        <v>0</v>
      </c>
      <c r="FJ87" s="7">
        <f t="shared" si="643"/>
        <v>0</v>
      </c>
      <c r="FK87" s="7">
        <f t="shared" si="644"/>
        <v>0</v>
      </c>
      <c r="FL87" s="7">
        <f t="shared" si="645"/>
        <v>0</v>
      </c>
      <c r="FM87" s="7">
        <f t="shared" si="646"/>
        <v>0</v>
      </c>
      <c r="FN87" s="7">
        <f t="shared" si="647"/>
        <v>0</v>
      </c>
      <c r="FO87" s="7">
        <f t="shared" si="648"/>
        <v>0</v>
      </c>
      <c r="FP87" s="7">
        <f t="shared" si="649"/>
        <v>0</v>
      </c>
      <c r="FQ87" s="7">
        <f t="shared" si="650"/>
        <v>0</v>
      </c>
      <c r="FR87" s="7">
        <f t="shared" si="651"/>
        <v>0</v>
      </c>
      <c r="FS87" s="7">
        <f t="shared" si="652"/>
        <v>0</v>
      </c>
      <c r="FT87" s="7">
        <f t="shared" si="653"/>
        <v>0</v>
      </c>
      <c r="FU87" s="7">
        <f t="shared" si="654"/>
        <v>0</v>
      </c>
      <c r="FV87" s="7">
        <f t="shared" si="655"/>
        <v>0</v>
      </c>
      <c r="FW87" s="7">
        <f t="shared" si="656"/>
        <v>0</v>
      </c>
      <c r="FX87" s="7">
        <f t="shared" si="657"/>
        <v>0</v>
      </c>
      <c r="FY87" s="7">
        <f t="shared" si="658"/>
        <v>0</v>
      </c>
      <c r="FZ87" s="7">
        <f t="shared" si="659"/>
        <v>0</v>
      </c>
      <c r="GA87" s="7">
        <f t="shared" si="660"/>
        <v>0</v>
      </c>
      <c r="GB87" s="7">
        <f t="shared" si="661"/>
        <v>0</v>
      </c>
      <c r="GC87" s="7">
        <f t="shared" si="662"/>
        <v>0</v>
      </c>
      <c r="GD87" s="7">
        <f t="shared" si="663"/>
        <v>0</v>
      </c>
      <c r="GE87" s="7">
        <f t="shared" si="664"/>
        <v>0</v>
      </c>
      <c r="GF87" s="7">
        <f t="shared" si="665"/>
        <v>0</v>
      </c>
      <c r="GG87" s="7">
        <f t="shared" si="666"/>
        <v>0</v>
      </c>
      <c r="GH87" s="7">
        <f t="shared" si="667"/>
        <v>0</v>
      </c>
      <c r="GI87" s="7">
        <f t="shared" si="668"/>
        <v>0</v>
      </c>
      <c r="GJ87" s="7">
        <f t="shared" si="669"/>
        <v>0</v>
      </c>
      <c r="GK87" s="7">
        <f t="shared" si="670"/>
        <v>0</v>
      </c>
      <c r="GL87" s="7">
        <f t="shared" si="671"/>
        <v>6.2339047329995785E-4</v>
      </c>
      <c r="GM87" s="7">
        <f t="shared" si="672"/>
        <v>5.9775028634410682E-4</v>
      </c>
      <c r="GN87" s="7">
        <f t="shared" si="673"/>
        <v>5.7316468590391356E-4</v>
      </c>
      <c r="GO87" s="7">
        <f t="shared" si="674"/>
        <v>5.495902966045831E-4</v>
      </c>
      <c r="GP87" s="7">
        <f t="shared" si="675"/>
        <v>5.2698552711000375E-4</v>
      </c>
      <c r="GQ87" s="7">
        <f t="shared" si="676"/>
        <v>5.0531049674484407E-4</v>
      </c>
      <c r="GR87" s="7">
        <f t="shared" si="677"/>
        <v>4.8452696513470218E-4</v>
      </c>
      <c r="GS87" s="7">
        <f t="shared" si="678"/>
        <v>4.6459826474016321E-4</v>
      </c>
      <c r="GT87" s="7">
        <f t="shared" si="679"/>
        <v>4.4548923616575598E-4</v>
      </c>
      <c r="GU87" s="7">
        <f t="shared" si="680"/>
        <v>4.2716616612966448E-4</v>
      </c>
      <c r="GV87" s="7">
        <f t="shared" si="681"/>
        <v>4.0959672798474001E-4</v>
      </c>
      <c r="GW87" s="7">
        <f t="shared" si="682"/>
        <v>3.927499246859351E-4</v>
      </c>
      <c r="GX87" s="7">
        <f t="shared" si="683"/>
        <v>3.7659603410346255E-4</v>
      </c>
      <c r="GY87" s="7">
        <f t="shared" si="684"/>
        <v>3.6110655658525508E-4</v>
      </c>
      <c r="GZ87" s="7">
        <f t="shared" si="685"/>
        <v>3.462541646761888E-4</v>
      </c>
      <c r="HA87" s="7">
        <f t="shared" si="686"/>
        <v>3.3201265490536601E-4</v>
      </c>
      <c r="HB87" s="7">
        <f t="shared" si="687"/>
        <v>3.1835690155639703E-4</v>
      </c>
      <c r="HC87" s="7">
        <f t="shared" si="688"/>
        <v>3.0526281233911811E-4</v>
      </c>
      <c r="HD87" s="7">
        <f t="shared" si="689"/>
        <v>2.9270728588454928E-4</v>
      </c>
      <c r="HE87" s="7">
        <f t="shared" si="690"/>
        <v>2.8066817098808603E-4</v>
      </c>
      <c r="HF87" s="7">
        <f t="shared" si="691"/>
        <v>2.6912422752902566E-4</v>
      </c>
      <c r="HG87" s="7">
        <f t="shared" si="692"/>
        <v>2.5805508899749772E-4</v>
      </c>
      <c r="HH87" s="7">
        <f t="shared" si="693"/>
        <v>2.4744122656264255E-4</v>
      </c>
      <c r="HI87" s="7">
        <f t="shared" si="694"/>
        <v>2.3726391461870695E-4</v>
      </c>
      <c r="HJ87" s="7">
        <f t="shared" si="695"/>
        <v>2.2750519774820973E-4</v>
      </c>
      <c r="HK87" s="7">
        <f t="shared" si="696"/>
        <v>2.1814785904392456E-4</v>
      </c>
      <c r="HL87" s="7">
        <f t="shared" si="697"/>
        <v>2.0917538973380589E-4</v>
      </c>
      <c r="HM87" s="7">
        <f t="shared" si="698"/>
        <v>2.0057196005521811E-4</v>
      </c>
      <c r="HN87" s="7">
        <f t="shared" si="699"/>
        <v>1.9232239132713932E-4</v>
      </c>
      <c r="HO87" s="7">
        <f t="shared" si="700"/>
        <v>1.8441212917103003E-4</v>
      </c>
      <c r="HP87" s="7">
        <f t="shared" si="701"/>
        <v>1.7682721783313118E-4</v>
      </c>
      <c r="HQ87" s="7">
        <f t="shared" si="702"/>
        <v>1.6955427556289649E-4</v>
      </c>
      <c r="HR87" s="7">
        <f t="shared" si="703"/>
        <v>1.6258047100412129E-4</v>
      </c>
      <c r="HS87" s="7">
        <f t="shared" si="704"/>
        <v>1.5589350055709365E-4</v>
      </c>
      <c r="HT87" s="7">
        <f t="shared" si="705"/>
        <v>1.4948156667185644E-4</v>
      </c>
    </row>
    <row r="88" spans="1:228" x14ac:dyDescent="0.3">
      <c r="A88" s="7">
        <f t="shared" ref="A88:A122" si="726">1+A87</f>
        <v>66</v>
      </c>
      <c r="B88" s="188">
        <v>0</v>
      </c>
      <c r="C88" s="188">
        <f t="shared" si="706"/>
        <v>7.2853375962828343E-2</v>
      </c>
      <c r="D88" s="188">
        <f t="shared" si="707"/>
        <v>8.0238504593216908E-3</v>
      </c>
      <c r="E88" s="188">
        <f t="shared" si="708"/>
        <v>2.5622242700311408E-3</v>
      </c>
      <c r="F88" s="188">
        <f t="shared" si="709"/>
        <v>6.4351039694829706E-2</v>
      </c>
      <c r="G88" s="188">
        <f t="shared" si="710"/>
        <v>2.0751962434451092E-2</v>
      </c>
      <c r="H88" s="188">
        <f t="shared" si="711"/>
        <v>6.5698058205926685E-5</v>
      </c>
      <c r="I88" s="188">
        <f t="shared" si="712"/>
        <v>0</v>
      </c>
      <c r="J88" s="188">
        <f t="shared" si="713"/>
        <v>5.8500945177117911E-3</v>
      </c>
      <c r="K88" s="188">
        <f t="shared" si="714"/>
        <v>1.0174077422107463E-3</v>
      </c>
      <c r="L88" s="188">
        <f t="shared" si="715"/>
        <v>2.2994320372074343E-3</v>
      </c>
      <c r="M88" s="188">
        <f t="shared" si="716"/>
        <v>1.7938776607818215E-5</v>
      </c>
      <c r="N88" s="188">
        <f t="shared" si="717"/>
        <v>1.1062245574821232E-4</v>
      </c>
      <c r="O88" s="188">
        <f t="shared" si="718"/>
        <v>5.9795922026060713E-6</v>
      </c>
      <c r="P88" s="188">
        <f t="shared" si="719"/>
        <v>8.2779553339467626E-3</v>
      </c>
      <c r="Q88" s="188">
        <f t="shared" si="720"/>
        <v>1.1507503843242443E-8</v>
      </c>
      <c r="R88" s="188">
        <f t="shared" si="721"/>
        <v>0.18618759284280709</v>
      </c>
      <c r="S88" s="188">
        <f t="shared" si="604"/>
        <v>1.8618759284280709E-2</v>
      </c>
      <c r="T88" s="188">
        <f t="shared" si="722"/>
        <v>1.8618759284280709E-2</v>
      </c>
      <c r="U88" s="188">
        <f t="shared" si="723"/>
        <v>0.14895007427424567</v>
      </c>
      <c r="V88" s="188">
        <f t="shared" si="724"/>
        <v>5.1283359342369647E-2</v>
      </c>
      <c r="W88" s="188">
        <f t="shared" si="725"/>
        <v>2.4391723106962533E-2</v>
      </c>
      <c r="Y88" s="7">
        <f t="shared" si="594"/>
        <v>0</v>
      </c>
      <c r="Z88" s="7">
        <f t="shared" si="594"/>
        <v>0</v>
      </c>
      <c r="AA88" s="7">
        <f t="shared" si="594"/>
        <v>0</v>
      </c>
      <c r="AB88" s="7">
        <f t="shared" si="594"/>
        <v>0</v>
      </c>
      <c r="AC88" s="7">
        <f t="shared" si="594"/>
        <v>0</v>
      </c>
      <c r="AD88" s="7">
        <f t="shared" si="594"/>
        <v>0</v>
      </c>
      <c r="AE88" s="7">
        <f t="shared" si="594"/>
        <v>0</v>
      </c>
      <c r="AF88" s="7">
        <f t="shared" si="594"/>
        <v>0</v>
      </c>
      <c r="AG88" s="7">
        <f t="shared" si="594"/>
        <v>0</v>
      </c>
      <c r="AH88" s="7">
        <f t="shared" si="594"/>
        <v>0</v>
      </c>
      <c r="AI88" s="7">
        <f t="shared" si="595"/>
        <v>0</v>
      </c>
      <c r="AJ88" s="7">
        <f t="shared" si="595"/>
        <v>0</v>
      </c>
      <c r="AK88" s="7">
        <f t="shared" si="595"/>
        <v>0</v>
      </c>
      <c r="AL88" s="7">
        <f t="shared" si="595"/>
        <v>0</v>
      </c>
      <c r="AM88" s="7">
        <f t="shared" si="595"/>
        <v>0</v>
      </c>
      <c r="AN88" s="7">
        <f t="shared" si="595"/>
        <v>0</v>
      </c>
      <c r="AO88" s="7">
        <f t="shared" si="595"/>
        <v>0</v>
      </c>
      <c r="AP88" s="7">
        <f t="shared" si="595"/>
        <v>0</v>
      </c>
      <c r="AQ88" s="7">
        <f t="shared" si="595"/>
        <v>0</v>
      </c>
      <c r="AR88" s="7">
        <f t="shared" si="595"/>
        <v>0</v>
      </c>
      <c r="AS88" s="7">
        <f t="shared" si="596"/>
        <v>0</v>
      </c>
      <c r="AT88" s="7">
        <f t="shared" si="596"/>
        <v>0</v>
      </c>
      <c r="AU88" s="7">
        <f t="shared" si="596"/>
        <v>0</v>
      </c>
      <c r="AV88" s="7">
        <f t="shared" si="596"/>
        <v>0</v>
      </c>
      <c r="AW88" s="7">
        <f t="shared" si="596"/>
        <v>0</v>
      </c>
      <c r="AX88" s="7">
        <f t="shared" si="596"/>
        <v>0</v>
      </c>
      <c r="AY88" s="7">
        <f t="shared" si="596"/>
        <v>0</v>
      </c>
      <c r="AZ88" s="7">
        <f t="shared" si="596"/>
        <v>0</v>
      </c>
      <c r="BA88" s="7">
        <f t="shared" si="596"/>
        <v>0</v>
      </c>
      <c r="BB88" s="7">
        <f t="shared" si="596"/>
        <v>0</v>
      </c>
      <c r="BC88" s="7">
        <f t="shared" si="597"/>
        <v>0</v>
      </c>
      <c r="BD88" s="7">
        <f t="shared" si="597"/>
        <v>0</v>
      </c>
      <c r="BE88" s="7">
        <f t="shared" si="597"/>
        <v>0</v>
      </c>
      <c r="BF88" s="7">
        <f t="shared" si="597"/>
        <v>0</v>
      </c>
      <c r="BG88" s="7">
        <f t="shared" si="597"/>
        <v>0</v>
      </c>
      <c r="BH88" s="7">
        <f t="shared" si="597"/>
        <v>0</v>
      </c>
      <c r="BI88" s="7">
        <f t="shared" si="597"/>
        <v>0</v>
      </c>
      <c r="BJ88" s="7">
        <f t="shared" si="597"/>
        <v>0</v>
      </c>
      <c r="BK88" s="7">
        <f t="shared" si="597"/>
        <v>0</v>
      </c>
      <c r="BL88" s="7">
        <f t="shared" si="597"/>
        <v>0</v>
      </c>
      <c r="BM88" s="7">
        <f t="shared" si="598"/>
        <v>0</v>
      </c>
      <c r="BN88" s="7">
        <f t="shared" si="598"/>
        <v>0</v>
      </c>
      <c r="BO88" s="7">
        <f t="shared" si="598"/>
        <v>0</v>
      </c>
      <c r="BP88" s="7">
        <f t="shared" si="598"/>
        <v>0</v>
      </c>
      <c r="BQ88" s="7">
        <f t="shared" si="598"/>
        <v>0</v>
      </c>
      <c r="BR88" s="7">
        <f t="shared" si="598"/>
        <v>0</v>
      </c>
      <c r="BS88" s="7">
        <f t="shared" si="598"/>
        <v>0</v>
      </c>
      <c r="BT88" s="7">
        <f t="shared" si="598"/>
        <v>0</v>
      </c>
      <c r="BU88" s="7">
        <f t="shared" si="598"/>
        <v>0</v>
      </c>
      <c r="BV88" s="7">
        <f t="shared" si="598"/>
        <v>0</v>
      </c>
      <c r="BW88" s="7">
        <f t="shared" si="599"/>
        <v>0</v>
      </c>
      <c r="BX88" s="7">
        <f t="shared" si="599"/>
        <v>0</v>
      </c>
      <c r="BY88" s="7">
        <f t="shared" si="599"/>
        <v>0</v>
      </c>
      <c r="BZ88" s="7">
        <f t="shared" si="599"/>
        <v>0</v>
      </c>
      <c r="CA88" s="7">
        <f t="shared" si="599"/>
        <v>0</v>
      </c>
      <c r="CB88" s="7">
        <f t="shared" si="599"/>
        <v>0</v>
      </c>
      <c r="CC88" s="7">
        <f t="shared" si="599"/>
        <v>0</v>
      </c>
      <c r="CD88" s="7">
        <f t="shared" si="599"/>
        <v>0</v>
      </c>
      <c r="CE88" s="7">
        <f t="shared" si="599"/>
        <v>0</v>
      </c>
      <c r="CF88" s="7">
        <f t="shared" si="599"/>
        <v>0</v>
      </c>
      <c r="CG88" s="7">
        <f t="shared" si="600"/>
        <v>0</v>
      </c>
      <c r="CH88" s="7">
        <f t="shared" si="600"/>
        <v>0</v>
      </c>
      <c r="CI88" s="7">
        <f t="shared" si="600"/>
        <v>0</v>
      </c>
      <c r="CJ88" s="7">
        <f t="shared" si="600"/>
        <v>0</v>
      </c>
      <c r="CK88" s="7">
        <f t="shared" si="600"/>
        <v>0</v>
      </c>
      <c r="CL88" s="7">
        <f t="shared" si="600"/>
        <v>0</v>
      </c>
      <c r="CM88" s="7">
        <f t="shared" si="600"/>
        <v>0</v>
      </c>
      <c r="CN88" s="7">
        <f t="shared" si="600"/>
        <v>6.3707236164448023E-4</v>
      </c>
      <c r="CO88" s="7">
        <f t="shared" si="600"/>
        <v>6.2445748368431886E-4</v>
      </c>
      <c r="CP88" s="7">
        <f t="shared" si="600"/>
        <v>6.1209239704384329E-4</v>
      </c>
      <c r="CQ88" s="7">
        <f t="shared" si="601"/>
        <v>5.9997215552352943E-4</v>
      </c>
      <c r="CR88" s="7">
        <f t="shared" si="601"/>
        <v>5.880919108651575E-4</v>
      </c>
      <c r="CS88" s="7">
        <f t="shared" si="601"/>
        <v>5.7644691081246049E-4</v>
      </c>
      <c r="CT88" s="7">
        <f t="shared" si="601"/>
        <v>5.650324972101495E-4</v>
      </c>
      <c r="CU88" s="7">
        <f t="shared" si="601"/>
        <v>5.5384410414059475E-4</v>
      </c>
      <c r="CV88" s="7">
        <f t="shared" si="601"/>
        <v>5.428772560973794E-4</v>
      </c>
      <c r="CW88" s="7">
        <f t="shared" si="601"/>
        <v>5.3212756619506259E-4</v>
      </c>
      <c r="CX88" s="7">
        <f t="shared" si="601"/>
        <v>5.2159073441435089E-4</v>
      </c>
      <c r="CY88" s="7">
        <f t="shared" si="601"/>
        <v>5.1126254588204276E-4</v>
      </c>
      <c r="CZ88" s="7">
        <f t="shared" si="601"/>
        <v>5.0113886918501697E-4</v>
      </c>
      <c r="DA88" s="7">
        <f t="shared" si="602"/>
        <v>4.9121565471759755E-4</v>
      </c>
      <c r="DB88" s="7">
        <f t="shared" si="602"/>
        <v>4.8148893306169857E-4</v>
      </c>
      <c r="DC88" s="7">
        <f t="shared" si="602"/>
        <v>4.719548133989624E-4</v>
      </c>
      <c r="DD88" s="7">
        <f t="shared" si="602"/>
        <v>4.6260948195440282E-4</v>
      </c>
      <c r="DE88" s="7">
        <f t="shared" si="602"/>
        <v>4.5344920047082752E-4</v>
      </c>
      <c r="DF88" s="7">
        <f t="shared" si="602"/>
        <v>4.4447030471351503E-4</v>
      </c>
      <c r="DG88" s="7">
        <f t="shared" si="602"/>
        <v>4.35669203004435E-4</v>
      </c>
      <c r="DH88" s="7">
        <f t="shared" si="602"/>
        <v>4.2704237478556232E-4</v>
      </c>
      <c r="DI88" s="7">
        <f t="shared" si="602"/>
        <v>4.1858636921056976E-4</v>
      </c>
      <c r="DJ88" s="7">
        <f t="shared" si="602"/>
        <v>4.1029780376449697E-4</v>
      </c>
      <c r="DK88" s="7">
        <f t="shared" si="603"/>
        <v>4.021733629106331E-4</v>
      </c>
      <c r="DL88" s="7">
        <f t="shared" si="603"/>
        <v>3.9420979676431833E-4</v>
      </c>
      <c r="DM88" s="7">
        <f t="shared" si="603"/>
        <v>3.864039197929097E-4</v>
      </c>
      <c r="DN88" s="7">
        <f t="shared" si="603"/>
        <v>3.7875260954154337E-4</v>
      </c>
      <c r="DO88" s="7">
        <f t="shared" si="603"/>
        <v>3.7125280538408996E-4</v>
      </c>
      <c r="DP88" s="7">
        <f t="shared" si="603"/>
        <v>3.6390150729889552E-4</v>
      </c>
      <c r="DQ88" s="7">
        <f t="shared" si="603"/>
        <v>3.5669577466870828E-4</v>
      </c>
      <c r="DR88" s="7">
        <f t="shared" si="603"/>
        <v>3.4963272510439081E-4</v>
      </c>
      <c r="DS88" s="7">
        <f t="shared" si="603"/>
        <v>3.4270953329194989E-4</v>
      </c>
      <c r="DT88" s="7">
        <f t="shared" si="603"/>
        <v>3.3592342986234842E-4</v>
      </c>
      <c r="DU88" s="7">
        <f t="shared" si="603"/>
        <v>3.2927170028372729E-4</v>
      </c>
      <c r="DX88" s="7">
        <f t="shared" si="605"/>
        <v>0</v>
      </c>
      <c r="DY88" s="7">
        <f t="shared" si="606"/>
        <v>0</v>
      </c>
      <c r="DZ88" s="7">
        <f t="shared" si="607"/>
        <v>0</v>
      </c>
      <c r="EA88" s="7">
        <f t="shared" si="608"/>
        <v>0</v>
      </c>
      <c r="EB88" s="7">
        <f t="shared" si="609"/>
        <v>0</v>
      </c>
      <c r="EC88" s="7">
        <f t="shared" si="610"/>
        <v>0</v>
      </c>
      <c r="ED88" s="7">
        <f t="shared" si="611"/>
        <v>0</v>
      </c>
      <c r="EE88" s="7">
        <f t="shared" si="612"/>
        <v>0</v>
      </c>
      <c r="EF88" s="7">
        <f t="shared" si="613"/>
        <v>0</v>
      </c>
      <c r="EG88" s="7">
        <f t="shared" si="614"/>
        <v>0</v>
      </c>
      <c r="EH88" s="7">
        <f t="shared" si="615"/>
        <v>0</v>
      </c>
      <c r="EI88" s="7">
        <f t="shared" si="616"/>
        <v>0</v>
      </c>
      <c r="EJ88" s="7">
        <f t="shared" si="617"/>
        <v>0</v>
      </c>
      <c r="EK88" s="7">
        <f t="shared" si="618"/>
        <v>0</v>
      </c>
      <c r="EL88" s="7">
        <f t="shared" si="619"/>
        <v>0</v>
      </c>
      <c r="EM88" s="7">
        <f t="shared" si="620"/>
        <v>0</v>
      </c>
      <c r="EN88" s="7">
        <f t="shared" si="621"/>
        <v>0</v>
      </c>
      <c r="EO88" s="7">
        <f t="shared" si="622"/>
        <v>0</v>
      </c>
      <c r="EP88" s="7">
        <f t="shared" si="623"/>
        <v>0</v>
      </c>
      <c r="EQ88" s="7">
        <f t="shared" si="624"/>
        <v>0</v>
      </c>
      <c r="ER88" s="7">
        <f t="shared" si="625"/>
        <v>0</v>
      </c>
      <c r="ES88" s="7">
        <f t="shared" si="626"/>
        <v>0</v>
      </c>
      <c r="ET88" s="7">
        <f t="shared" si="627"/>
        <v>0</v>
      </c>
      <c r="EU88" s="7">
        <f t="shared" si="628"/>
        <v>0</v>
      </c>
      <c r="EV88" s="7">
        <f t="shared" si="629"/>
        <v>0</v>
      </c>
      <c r="EW88" s="7">
        <f t="shared" si="630"/>
        <v>0</v>
      </c>
      <c r="EX88" s="7">
        <f t="shared" si="631"/>
        <v>0</v>
      </c>
      <c r="EY88" s="7">
        <f t="shared" si="632"/>
        <v>0</v>
      </c>
      <c r="EZ88" s="7">
        <f t="shared" si="633"/>
        <v>0</v>
      </c>
      <c r="FA88" s="7">
        <f t="shared" si="634"/>
        <v>0</v>
      </c>
      <c r="FB88" s="7">
        <f t="shared" si="635"/>
        <v>0</v>
      </c>
      <c r="FC88" s="7">
        <f t="shared" si="636"/>
        <v>0</v>
      </c>
      <c r="FD88" s="7">
        <f t="shared" si="637"/>
        <v>0</v>
      </c>
      <c r="FE88" s="7">
        <f t="shared" si="638"/>
        <v>0</v>
      </c>
      <c r="FF88" s="7">
        <f t="shared" si="639"/>
        <v>0</v>
      </c>
      <c r="FG88" s="7">
        <f t="shared" si="640"/>
        <v>0</v>
      </c>
      <c r="FH88" s="7">
        <f t="shared" si="641"/>
        <v>0</v>
      </c>
      <c r="FI88" s="7">
        <f t="shared" si="642"/>
        <v>0</v>
      </c>
      <c r="FJ88" s="7">
        <f t="shared" si="643"/>
        <v>0</v>
      </c>
      <c r="FK88" s="7">
        <f t="shared" si="644"/>
        <v>0</v>
      </c>
      <c r="FL88" s="7">
        <f t="shared" si="645"/>
        <v>0</v>
      </c>
      <c r="FM88" s="7">
        <f t="shared" si="646"/>
        <v>0</v>
      </c>
      <c r="FN88" s="7">
        <f t="shared" si="647"/>
        <v>0</v>
      </c>
      <c r="FO88" s="7">
        <f t="shared" si="648"/>
        <v>0</v>
      </c>
      <c r="FP88" s="7">
        <f t="shared" si="649"/>
        <v>0</v>
      </c>
      <c r="FQ88" s="7">
        <f t="shared" si="650"/>
        <v>0</v>
      </c>
      <c r="FR88" s="7">
        <f t="shared" si="651"/>
        <v>0</v>
      </c>
      <c r="FS88" s="7">
        <f t="shared" si="652"/>
        <v>0</v>
      </c>
      <c r="FT88" s="7">
        <f t="shared" si="653"/>
        <v>0</v>
      </c>
      <c r="FU88" s="7">
        <f t="shared" si="654"/>
        <v>0</v>
      </c>
      <c r="FV88" s="7">
        <f t="shared" si="655"/>
        <v>0</v>
      </c>
      <c r="FW88" s="7">
        <f t="shared" si="656"/>
        <v>0</v>
      </c>
      <c r="FX88" s="7">
        <f t="shared" si="657"/>
        <v>0</v>
      </c>
      <c r="FY88" s="7">
        <f t="shared" si="658"/>
        <v>0</v>
      </c>
      <c r="FZ88" s="7">
        <f t="shared" si="659"/>
        <v>0</v>
      </c>
      <c r="GA88" s="7">
        <f t="shared" si="660"/>
        <v>0</v>
      </c>
      <c r="GB88" s="7">
        <f t="shared" si="661"/>
        <v>0</v>
      </c>
      <c r="GC88" s="7">
        <f t="shared" si="662"/>
        <v>0</v>
      </c>
      <c r="GD88" s="7">
        <f t="shared" si="663"/>
        <v>0</v>
      </c>
      <c r="GE88" s="7">
        <f t="shared" si="664"/>
        <v>0</v>
      </c>
      <c r="GF88" s="7">
        <f t="shared" si="665"/>
        <v>0</v>
      </c>
      <c r="GG88" s="7">
        <f t="shared" si="666"/>
        <v>0</v>
      </c>
      <c r="GH88" s="7">
        <f t="shared" si="667"/>
        <v>0</v>
      </c>
      <c r="GI88" s="7">
        <f t="shared" si="668"/>
        <v>0</v>
      </c>
      <c r="GJ88" s="7">
        <f t="shared" si="669"/>
        <v>0</v>
      </c>
      <c r="GK88" s="7">
        <f t="shared" si="670"/>
        <v>0</v>
      </c>
      <c r="GL88" s="7">
        <f t="shared" si="671"/>
        <v>0</v>
      </c>
      <c r="GM88" s="7">
        <f t="shared" si="672"/>
        <v>6.1263492386444526E-4</v>
      </c>
      <c r="GN88" s="7">
        <f t="shared" si="673"/>
        <v>5.8743711501694042E-4</v>
      </c>
      <c r="GO88" s="7">
        <f t="shared" si="674"/>
        <v>5.6327569757642698E-4</v>
      </c>
      <c r="GP88" s="7">
        <f t="shared" si="675"/>
        <v>5.4010804453692219E-4</v>
      </c>
      <c r="GQ88" s="7">
        <f t="shared" si="676"/>
        <v>5.1789328215055277E-4</v>
      </c>
      <c r="GR88" s="7">
        <f t="shared" si="677"/>
        <v>4.9659221781566396E-4</v>
      </c>
      <c r="GS88" s="7">
        <f t="shared" si="678"/>
        <v>4.7616727093090954E-4</v>
      </c>
      <c r="GT88" s="7">
        <f t="shared" si="679"/>
        <v>4.5658240659331953E-4</v>
      </c>
      <c r="GU88" s="7">
        <f t="shared" si="680"/>
        <v>4.3780307202339187E-4</v>
      </c>
      <c r="GV88" s="7">
        <f t="shared" si="681"/>
        <v>4.197961356050316E-4</v>
      </c>
      <c r="GW88" s="7">
        <f t="shared" si="682"/>
        <v>4.0252982843277279E-4</v>
      </c>
      <c r="GX88" s="7">
        <f t="shared" si="683"/>
        <v>3.8597368826321255E-4</v>
      </c>
      <c r="GY88" s="7">
        <f t="shared" si="684"/>
        <v>3.7009850577169928E-4</v>
      </c>
      <c r="GZ88" s="7">
        <f t="shared" si="685"/>
        <v>3.5487627301951374E-4</v>
      </c>
      <c r="HA88" s="7">
        <f t="shared" si="686"/>
        <v>3.4028013404060206E-4</v>
      </c>
      <c r="HB88" s="7">
        <f t="shared" si="687"/>
        <v>3.2628433746068768E-4</v>
      </c>
      <c r="HC88" s="7">
        <f t="shared" si="688"/>
        <v>3.1286419106516872E-4</v>
      </c>
      <c r="HD88" s="7">
        <f t="shared" si="689"/>
        <v>2.9999601823564587E-4</v>
      </c>
      <c r="HE88" s="7">
        <f t="shared" si="690"/>
        <v>2.8765711617823243E-4</v>
      </c>
      <c r="HF88" s="7">
        <f t="shared" si="691"/>
        <v>2.7582571586993613E-4</v>
      </c>
      <c r="HG88" s="7">
        <f t="shared" si="692"/>
        <v>2.644809436524532E-4</v>
      </c>
      <c r="HH88" s="7">
        <f t="shared" si="693"/>
        <v>2.5360278440563286E-4</v>
      </c>
      <c r="HI88" s="7">
        <f t="shared" si="694"/>
        <v>2.431720462355993E-4</v>
      </c>
      <c r="HJ88" s="7">
        <f t="shared" si="695"/>
        <v>2.331703266152906E-4</v>
      </c>
      <c r="HK88" s="7">
        <f t="shared" si="696"/>
        <v>2.2357997991761971E-4</v>
      </c>
      <c r="HL88" s="7">
        <f t="shared" si="697"/>
        <v>2.1438408628400753E-4</v>
      </c>
      <c r="HM88" s="7">
        <f t="shared" si="698"/>
        <v>2.0556642177337953E-4</v>
      </c>
      <c r="HN88" s="7">
        <f t="shared" si="699"/>
        <v>1.9711142973891096E-4</v>
      </c>
      <c r="HO88" s="7">
        <f t="shared" si="700"/>
        <v>1.8900419338207746E-4</v>
      </c>
      <c r="HP88" s="7">
        <f t="shared" si="701"/>
        <v>1.8123040943555252E-4</v>
      </c>
      <c r="HQ88" s="7">
        <f t="shared" si="702"/>
        <v>1.737763629285307E-4</v>
      </c>
      <c r="HR88" s="7">
        <f t="shared" si="703"/>
        <v>1.6662890298996375E-4</v>
      </c>
      <c r="HS88" s="7">
        <f t="shared" si="704"/>
        <v>1.597754196470205E-4</v>
      </c>
      <c r="HT88" s="7">
        <f t="shared" si="705"/>
        <v>1.5320382157781585E-4</v>
      </c>
    </row>
    <row r="89" spans="1:228" x14ac:dyDescent="0.3">
      <c r="A89" s="7">
        <f t="shared" si="726"/>
        <v>67</v>
      </c>
      <c r="B89" s="188">
        <v>0</v>
      </c>
      <c r="C89" s="188">
        <f t="shared" si="706"/>
        <v>7.2350140935936808E-2</v>
      </c>
      <c r="D89" s="188">
        <f t="shared" si="707"/>
        <v>7.9447895496139505E-3</v>
      </c>
      <c r="E89" s="188">
        <f t="shared" si="708"/>
        <v>2.4184176718120148E-3</v>
      </c>
      <c r="F89" s="188">
        <f t="shared" si="709"/>
        <v>6.2881259916911722E-2</v>
      </c>
      <c r="G89" s="188">
        <f t="shared" si="710"/>
        <v>2.0538380126491527E-2</v>
      </c>
      <c r="H89" s="188">
        <f t="shared" si="711"/>
        <v>6.2010709533641406E-5</v>
      </c>
      <c r="I89" s="188">
        <f t="shared" si="712"/>
        <v>0</v>
      </c>
      <c r="J89" s="188">
        <f t="shared" si="713"/>
        <v>5.7164781742647022E-3</v>
      </c>
      <c r="K89" s="188">
        <f t="shared" si="714"/>
        <v>9.9417011726342657E-4</v>
      </c>
      <c r="L89" s="188">
        <f t="shared" si="715"/>
        <v>2.1703748336774492E-3</v>
      </c>
      <c r="M89" s="188">
        <f t="shared" si="716"/>
        <v>1.5981633084911306E-5</v>
      </c>
      <c r="N89" s="188">
        <f t="shared" si="717"/>
        <v>9.8553404023619712E-5</v>
      </c>
      <c r="O89" s="188">
        <f t="shared" si="718"/>
        <v>5.3272110283037682E-6</v>
      </c>
      <c r="P89" s="188">
        <f t="shared" si="719"/>
        <v>7.8133494012388172E-3</v>
      </c>
      <c r="Q89" s="188">
        <f t="shared" si="720"/>
        <v>8.8145543723810499E-9</v>
      </c>
      <c r="R89" s="188">
        <f t="shared" si="721"/>
        <v>0.18300924249943529</v>
      </c>
      <c r="S89" s="188">
        <f t="shared" si="604"/>
        <v>1.8300924249943531E-2</v>
      </c>
      <c r="T89" s="188">
        <f t="shared" si="722"/>
        <v>1.8300924249943531E-2</v>
      </c>
      <c r="U89" s="188">
        <f t="shared" si="723"/>
        <v>0.14640739399954825</v>
      </c>
      <c r="V89" s="188">
        <f t="shared" si="724"/>
        <v>5.0904953151748783E-2</v>
      </c>
      <c r="W89" s="188">
        <f t="shared" si="725"/>
        <v>2.4001121107222405E-2</v>
      </c>
      <c r="Y89" s="7">
        <f t="shared" si="594"/>
        <v>0</v>
      </c>
      <c r="Z89" s="7">
        <f t="shared" si="594"/>
        <v>0</v>
      </c>
      <c r="AA89" s="7">
        <f t="shared" si="594"/>
        <v>0</v>
      </c>
      <c r="AB89" s="7">
        <f t="shared" si="594"/>
        <v>0</v>
      </c>
      <c r="AC89" s="7">
        <f t="shared" si="594"/>
        <v>0</v>
      </c>
      <c r="AD89" s="7">
        <f t="shared" si="594"/>
        <v>0</v>
      </c>
      <c r="AE89" s="7">
        <f t="shared" si="594"/>
        <v>0</v>
      </c>
      <c r="AF89" s="7">
        <f t="shared" si="594"/>
        <v>0</v>
      </c>
      <c r="AG89" s="7">
        <f t="shared" si="594"/>
        <v>0</v>
      </c>
      <c r="AH89" s="7">
        <f t="shared" si="594"/>
        <v>0</v>
      </c>
      <c r="AI89" s="7">
        <f t="shared" si="595"/>
        <v>0</v>
      </c>
      <c r="AJ89" s="7">
        <f t="shared" si="595"/>
        <v>0</v>
      </c>
      <c r="AK89" s="7">
        <f t="shared" si="595"/>
        <v>0</v>
      </c>
      <c r="AL89" s="7">
        <f t="shared" si="595"/>
        <v>0</v>
      </c>
      <c r="AM89" s="7">
        <f t="shared" si="595"/>
        <v>0</v>
      </c>
      <c r="AN89" s="7">
        <f t="shared" si="595"/>
        <v>0</v>
      </c>
      <c r="AO89" s="7">
        <f t="shared" si="595"/>
        <v>0</v>
      </c>
      <c r="AP89" s="7">
        <f t="shared" si="595"/>
        <v>0</v>
      </c>
      <c r="AQ89" s="7">
        <f t="shared" si="595"/>
        <v>0</v>
      </c>
      <c r="AR89" s="7">
        <f t="shared" si="595"/>
        <v>0</v>
      </c>
      <c r="AS89" s="7">
        <f t="shared" si="596"/>
        <v>0</v>
      </c>
      <c r="AT89" s="7">
        <f t="shared" si="596"/>
        <v>0</v>
      </c>
      <c r="AU89" s="7">
        <f t="shared" si="596"/>
        <v>0</v>
      </c>
      <c r="AV89" s="7">
        <f t="shared" si="596"/>
        <v>0</v>
      </c>
      <c r="AW89" s="7">
        <f t="shared" si="596"/>
        <v>0</v>
      </c>
      <c r="AX89" s="7">
        <f t="shared" si="596"/>
        <v>0</v>
      </c>
      <c r="AY89" s="7">
        <f t="shared" si="596"/>
        <v>0</v>
      </c>
      <c r="AZ89" s="7">
        <f t="shared" si="596"/>
        <v>0</v>
      </c>
      <c r="BA89" s="7">
        <f t="shared" si="596"/>
        <v>0</v>
      </c>
      <c r="BB89" s="7">
        <f t="shared" si="596"/>
        <v>0</v>
      </c>
      <c r="BC89" s="7">
        <f t="shared" si="597"/>
        <v>0</v>
      </c>
      <c r="BD89" s="7">
        <f t="shared" si="597"/>
        <v>0</v>
      </c>
      <c r="BE89" s="7">
        <f t="shared" si="597"/>
        <v>0</v>
      </c>
      <c r="BF89" s="7">
        <f t="shared" si="597"/>
        <v>0</v>
      </c>
      <c r="BG89" s="7">
        <f t="shared" si="597"/>
        <v>0</v>
      </c>
      <c r="BH89" s="7">
        <f t="shared" si="597"/>
        <v>0</v>
      </c>
      <c r="BI89" s="7">
        <f t="shared" si="597"/>
        <v>0</v>
      </c>
      <c r="BJ89" s="7">
        <f t="shared" si="597"/>
        <v>0</v>
      </c>
      <c r="BK89" s="7">
        <f t="shared" si="597"/>
        <v>0</v>
      </c>
      <c r="BL89" s="7">
        <f t="shared" si="597"/>
        <v>0</v>
      </c>
      <c r="BM89" s="7">
        <f t="shared" si="598"/>
        <v>0</v>
      </c>
      <c r="BN89" s="7">
        <f t="shared" si="598"/>
        <v>0</v>
      </c>
      <c r="BO89" s="7">
        <f t="shared" si="598"/>
        <v>0</v>
      </c>
      <c r="BP89" s="7">
        <f t="shared" si="598"/>
        <v>0</v>
      </c>
      <c r="BQ89" s="7">
        <f t="shared" si="598"/>
        <v>0</v>
      </c>
      <c r="BR89" s="7">
        <f t="shared" si="598"/>
        <v>0</v>
      </c>
      <c r="BS89" s="7">
        <f t="shared" si="598"/>
        <v>0</v>
      </c>
      <c r="BT89" s="7">
        <f t="shared" si="598"/>
        <v>0</v>
      </c>
      <c r="BU89" s="7">
        <f t="shared" si="598"/>
        <v>0</v>
      </c>
      <c r="BV89" s="7">
        <f t="shared" si="598"/>
        <v>0</v>
      </c>
      <c r="BW89" s="7">
        <f t="shared" si="599"/>
        <v>0</v>
      </c>
      <c r="BX89" s="7">
        <f t="shared" si="599"/>
        <v>0</v>
      </c>
      <c r="BY89" s="7">
        <f t="shared" si="599"/>
        <v>0</v>
      </c>
      <c r="BZ89" s="7">
        <f t="shared" si="599"/>
        <v>0</v>
      </c>
      <c r="CA89" s="7">
        <f t="shared" si="599"/>
        <v>0</v>
      </c>
      <c r="CB89" s="7">
        <f t="shared" si="599"/>
        <v>0</v>
      </c>
      <c r="CC89" s="7">
        <f t="shared" si="599"/>
        <v>0</v>
      </c>
      <c r="CD89" s="7">
        <f t="shared" si="599"/>
        <v>0</v>
      </c>
      <c r="CE89" s="7">
        <f t="shared" si="599"/>
        <v>0</v>
      </c>
      <c r="CF89" s="7">
        <f t="shared" si="599"/>
        <v>0</v>
      </c>
      <c r="CG89" s="7">
        <f t="shared" si="600"/>
        <v>0</v>
      </c>
      <c r="CH89" s="7">
        <f t="shared" si="600"/>
        <v>0</v>
      </c>
      <c r="CI89" s="7">
        <f t="shared" si="600"/>
        <v>0</v>
      </c>
      <c r="CJ89" s="7">
        <f t="shared" si="600"/>
        <v>0</v>
      </c>
      <c r="CK89" s="7">
        <f t="shared" si="600"/>
        <v>0</v>
      </c>
      <c r="CL89" s="7">
        <f t="shared" si="600"/>
        <v>0</v>
      </c>
      <c r="CM89" s="7">
        <f t="shared" si="600"/>
        <v>0</v>
      </c>
      <c r="CN89" s="7">
        <f t="shared" si="600"/>
        <v>0</v>
      </c>
      <c r="CO89" s="7">
        <f t="shared" si="600"/>
        <v>6.2619709800059765E-4</v>
      </c>
      <c r="CP89" s="7">
        <f t="shared" si="600"/>
        <v>6.1379756468872397E-4</v>
      </c>
      <c r="CQ89" s="7">
        <f t="shared" si="601"/>
        <v>6.0164355858680367E-4</v>
      </c>
      <c r="CR89" s="7">
        <f t="shared" si="601"/>
        <v>5.8973021793034262E-4</v>
      </c>
      <c r="CS89" s="7">
        <f t="shared" si="601"/>
        <v>5.7805277722422521E-4</v>
      </c>
      <c r="CT89" s="7">
        <f t="shared" si="601"/>
        <v>5.6660656533646947E-4</v>
      </c>
      <c r="CU89" s="7">
        <f t="shared" si="601"/>
        <v>5.5538700362970305E-4</v>
      </c>
      <c r="CV89" s="7">
        <f t="shared" si="601"/>
        <v>5.4438960412965217E-4</v>
      </c>
      <c r="CW89" s="7">
        <f t="shared" si="601"/>
        <v>5.3360996772987474E-4</v>
      </c>
      <c r="CX89" s="7">
        <f t="shared" si="601"/>
        <v>5.2304378243208348E-4</v>
      </c>
      <c r="CY89" s="7">
        <f t="shared" si="601"/>
        <v>5.1268682162127334E-4</v>
      </c>
      <c r="CZ89" s="7">
        <f t="shared" si="601"/>
        <v>5.0253494237502904E-4</v>
      </c>
      <c r="DA89" s="7">
        <f t="shared" si="602"/>
        <v>4.9258408380629471E-4</v>
      </c>
      <c r="DB89" s="7">
        <f t="shared" si="602"/>
        <v>4.8283026543895002E-4</v>
      </c>
      <c r="DC89" s="7">
        <f t="shared" si="602"/>
        <v>4.7326958561560756E-4</v>
      </c>
      <c r="DD89" s="7">
        <f t="shared" si="602"/>
        <v>4.6389821993685673E-4</v>
      </c>
      <c r="DE89" s="7">
        <f t="shared" si="602"/>
        <v>4.5471241973147491E-4</v>
      </c>
      <c r="DF89" s="7">
        <f t="shared" si="602"/>
        <v>4.4570851055689278E-4</v>
      </c>
      <c r="DG89" s="7">
        <f t="shared" si="602"/>
        <v>4.3688289072939718E-4</v>
      </c>
      <c r="DH89" s="7">
        <f t="shared" si="602"/>
        <v>4.2823202988337362E-4</v>
      </c>
      <c r="DI89" s="7">
        <f t="shared" si="602"/>
        <v>4.1975246755914517E-4</v>
      </c>
      <c r="DJ89" s="7">
        <f t="shared" si="602"/>
        <v>4.1144081181870645E-4</v>
      </c>
      <c r="DK89" s="7">
        <f t="shared" si="603"/>
        <v>4.0329373788895522E-4</v>
      </c>
      <c r="DL89" s="7">
        <f t="shared" si="603"/>
        <v>3.9530798683167396E-4</v>
      </c>
      <c r="DM89" s="7">
        <f t="shared" si="603"/>
        <v>3.874803642399707E-4</v>
      </c>
      <c r="DN89" s="7">
        <f t="shared" si="603"/>
        <v>3.798077389604368E-4</v>
      </c>
      <c r="DO89" s="7">
        <f t="shared" si="603"/>
        <v>3.7228704184066197E-4</v>
      </c>
      <c r="DP89" s="7">
        <f t="shared" si="603"/>
        <v>3.6491526450151102E-4</v>
      </c>
      <c r="DQ89" s="7">
        <f t="shared" si="603"/>
        <v>3.5768945813376433E-4</v>
      </c>
      <c r="DR89" s="7">
        <f t="shared" si="603"/>
        <v>3.506067323185303E-4</v>
      </c>
      <c r="DS89" s="7">
        <f t="shared" si="603"/>
        <v>3.4366425387103773E-4</v>
      </c>
      <c r="DT89" s="7">
        <f t="shared" si="603"/>
        <v>3.3685924570734771E-4</v>
      </c>
      <c r="DU89" s="7">
        <f t="shared" si="603"/>
        <v>3.3018898573345832E-4</v>
      </c>
      <c r="DX89" s="7">
        <f t="shared" si="605"/>
        <v>0</v>
      </c>
      <c r="DY89" s="7">
        <f t="shared" si="606"/>
        <v>0</v>
      </c>
      <c r="DZ89" s="7">
        <f t="shared" si="607"/>
        <v>0</v>
      </c>
      <c r="EA89" s="7">
        <f t="shared" si="608"/>
        <v>0</v>
      </c>
      <c r="EB89" s="7">
        <f t="shared" si="609"/>
        <v>0</v>
      </c>
      <c r="EC89" s="7">
        <f t="shared" si="610"/>
        <v>0</v>
      </c>
      <c r="ED89" s="7">
        <f t="shared" si="611"/>
        <v>0</v>
      </c>
      <c r="EE89" s="7">
        <f t="shared" si="612"/>
        <v>0</v>
      </c>
      <c r="EF89" s="7">
        <f t="shared" si="613"/>
        <v>0</v>
      </c>
      <c r="EG89" s="7">
        <f t="shared" si="614"/>
        <v>0</v>
      </c>
      <c r="EH89" s="7">
        <f t="shared" si="615"/>
        <v>0</v>
      </c>
      <c r="EI89" s="7">
        <f t="shared" si="616"/>
        <v>0</v>
      </c>
      <c r="EJ89" s="7">
        <f t="shared" si="617"/>
        <v>0</v>
      </c>
      <c r="EK89" s="7">
        <f t="shared" si="618"/>
        <v>0</v>
      </c>
      <c r="EL89" s="7">
        <f t="shared" si="619"/>
        <v>0</v>
      </c>
      <c r="EM89" s="7">
        <f t="shared" si="620"/>
        <v>0</v>
      </c>
      <c r="EN89" s="7">
        <f t="shared" si="621"/>
        <v>0</v>
      </c>
      <c r="EO89" s="7">
        <f t="shared" si="622"/>
        <v>0</v>
      </c>
      <c r="EP89" s="7">
        <f t="shared" si="623"/>
        <v>0</v>
      </c>
      <c r="EQ89" s="7">
        <f t="shared" si="624"/>
        <v>0</v>
      </c>
      <c r="ER89" s="7">
        <f t="shared" si="625"/>
        <v>0</v>
      </c>
      <c r="ES89" s="7">
        <f t="shared" si="626"/>
        <v>0</v>
      </c>
      <c r="ET89" s="7">
        <f t="shared" si="627"/>
        <v>0</v>
      </c>
      <c r="EU89" s="7">
        <f t="shared" si="628"/>
        <v>0</v>
      </c>
      <c r="EV89" s="7">
        <f t="shared" si="629"/>
        <v>0</v>
      </c>
      <c r="EW89" s="7">
        <f t="shared" si="630"/>
        <v>0</v>
      </c>
      <c r="EX89" s="7">
        <f t="shared" si="631"/>
        <v>0</v>
      </c>
      <c r="EY89" s="7">
        <f t="shared" si="632"/>
        <v>0</v>
      </c>
      <c r="EZ89" s="7">
        <f t="shared" si="633"/>
        <v>0</v>
      </c>
      <c r="FA89" s="7">
        <f t="shared" si="634"/>
        <v>0</v>
      </c>
      <c r="FB89" s="7">
        <f t="shared" si="635"/>
        <v>0</v>
      </c>
      <c r="FC89" s="7">
        <f t="shared" si="636"/>
        <v>0</v>
      </c>
      <c r="FD89" s="7">
        <f t="shared" si="637"/>
        <v>0</v>
      </c>
      <c r="FE89" s="7">
        <f t="shared" si="638"/>
        <v>0</v>
      </c>
      <c r="FF89" s="7">
        <f t="shared" si="639"/>
        <v>0</v>
      </c>
      <c r="FG89" s="7">
        <f t="shared" si="640"/>
        <v>0</v>
      </c>
      <c r="FH89" s="7">
        <f t="shared" si="641"/>
        <v>0</v>
      </c>
      <c r="FI89" s="7">
        <f t="shared" si="642"/>
        <v>0</v>
      </c>
      <c r="FJ89" s="7">
        <f t="shared" si="643"/>
        <v>0</v>
      </c>
      <c r="FK89" s="7">
        <f t="shared" si="644"/>
        <v>0</v>
      </c>
      <c r="FL89" s="7">
        <f t="shared" si="645"/>
        <v>0</v>
      </c>
      <c r="FM89" s="7">
        <f t="shared" si="646"/>
        <v>0</v>
      </c>
      <c r="FN89" s="7">
        <f t="shared" si="647"/>
        <v>0</v>
      </c>
      <c r="FO89" s="7">
        <f t="shared" si="648"/>
        <v>0</v>
      </c>
      <c r="FP89" s="7">
        <f t="shared" si="649"/>
        <v>0</v>
      </c>
      <c r="FQ89" s="7">
        <f t="shared" si="650"/>
        <v>0</v>
      </c>
      <c r="FR89" s="7">
        <f t="shared" si="651"/>
        <v>0</v>
      </c>
      <c r="FS89" s="7">
        <f t="shared" si="652"/>
        <v>0</v>
      </c>
      <c r="FT89" s="7">
        <f t="shared" si="653"/>
        <v>0</v>
      </c>
      <c r="FU89" s="7">
        <f t="shared" si="654"/>
        <v>0</v>
      </c>
      <c r="FV89" s="7">
        <f t="shared" si="655"/>
        <v>0</v>
      </c>
      <c r="FW89" s="7">
        <f t="shared" si="656"/>
        <v>0</v>
      </c>
      <c r="FX89" s="7">
        <f t="shared" si="657"/>
        <v>0</v>
      </c>
      <c r="FY89" s="7">
        <f t="shared" si="658"/>
        <v>0</v>
      </c>
      <c r="FZ89" s="7">
        <f t="shared" si="659"/>
        <v>0</v>
      </c>
      <c r="GA89" s="7">
        <f t="shared" si="660"/>
        <v>0</v>
      </c>
      <c r="GB89" s="7">
        <f t="shared" si="661"/>
        <v>0</v>
      </c>
      <c r="GC89" s="7">
        <f t="shared" si="662"/>
        <v>0</v>
      </c>
      <c r="GD89" s="7">
        <f t="shared" si="663"/>
        <v>0</v>
      </c>
      <c r="GE89" s="7">
        <f t="shared" si="664"/>
        <v>0</v>
      </c>
      <c r="GF89" s="7">
        <f t="shared" si="665"/>
        <v>0</v>
      </c>
      <c r="GG89" s="7">
        <f t="shared" si="666"/>
        <v>0</v>
      </c>
      <c r="GH89" s="7">
        <f t="shared" si="667"/>
        <v>0</v>
      </c>
      <c r="GI89" s="7">
        <f t="shared" si="668"/>
        <v>0</v>
      </c>
      <c r="GJ89" s="7">
        <f t="shared" si="669"/>
        <v>0</v>
      </c>
      <c r="GK89" s="7">
        <f t="shared" si="670"/>
        <v>0</v>
      </c>
      <c r="GL89" s="7">
        <f t="shared" si="671"/>
        <v>0</v>
      </c>
      <c r="GM89" s="7">
        <f t="shared" si="672"/>
        <v>0</v>
      </c>
      <c r="GN89" s="7">
        <f t="shared" si="673"/>
        <v>6.0217682410121322E-4</v>
      </c>
      <c r="GO89" s="7">
        <f t="shared" si="674"/>
        <v>5.77409159191765E-4</v>
      </c>
      <c r="GP89" s="7">
        <f t="shared" si="675"/>
        <v>5.5366019377475046E-4</v>
      </c>
      <c r="GQ89" s="7">
        <f t="shared" si="676"/>
        <v>5.3088802851651465E-4</v>
      </c>
      <c r="GR89" s="7">
        <f t="shared" si="677"/>
        <v>5.0905248741218978E-4</v>
      </c>
      <c r="GS89" s="7">
        <f t="shared" si="678"/>
        <v>4.8811504690480362E-4</v>
      </c>
      <c r="GT89" s="7">
        <f t="shared" si="679"/>
        <v>4.680387679197374E-4</v>
      </c>
      <c r="GU89" s="7">
        <f t="shared" si="680"/>
        <v>4.4878823069461411E-4</v>
      </c>
      <c r="GV89" s="7">
        <f t="shared" si="681"/>
        <v>4.3032947228965684E-4</v>
      </c>
      <c r="GW89" s="7">
        <f t="shared" si="682"/>
        <v>4.1262992666825854E-4</v>
      </c>
      <c r="GX89" s="7">
        <f t="shared" si="683"/>
        <v>3.9565836724203259E-4</v>
      </c>
      <c r="GY89" s="7">
        <f t="shared" si="684"/>
        <v>3.7938485177903513E-4</v>
      </c>
      <c r="GZ89" s="7">
        <f t="shared" si="685"/>
        <v>3.6378066957788811E-4</v>
      </c>
      <c r="HA89" s="7">
        <f t="shared" si="686"/>
        <v>3.4881829081466112E-4</v>
      </c>
      <c r="HB89" s="7">
        <f t="shared" si="687"/>
        <v>3.3447131797312301E-4</v>
      </c>
      <c r="HC89" s="7">
        <f t="shared" si="688"/>
        <v>3.2071443927267812E-4</v>
      </c>
      <c r="HD89" s="7">
        <f t="shared" si="689"/>
        <v>3.0752338401182096E-4</v>
      </c>
      <c r="HE89" s="7">
        <f t="shared" si="690"/>
        <v>2.948748797483223E-4</v>
      </c>
      <c r="HF89" s="7">
        <f t="shared" si="691"/>
        <v>2.8274661124061114E-4</v>
      </c>
      <c r="HG89" s="7">
        <f t="shared" si="692"/>
        <v>2.7111718107789912E-4</v>
      </c>
      <c r="HH89" s="7">
        <f t="shared" si="693"/>
        <v>2.5996607192959475E-4</v>
      </c>
      <c r="HI89" s="7">
        <f t="shared" si="694"/>
        <v>2.4927361034742266E-4</v>
      </c>
      <c r="HJ89" s="7">
        <f t="shared" si="695"/>
        <v>2.3902093205634321E-4</v>
      </c>
      <c r="HK89" s="7">
        <f t="shared" si="696"/>
        <v>2.29189948673096E-4</v>
      </c>
      <c r="HL89" s="7">
        <f t="shared" si="697"/>
        <v>2.19763315793592E-4</v>
      </c>
      <c r="HM89" s="7">
        <f t="shared" si="698"/>
        <v>2.1072440239288222E-4</v>
      </c>
      <c r="HN89" s="7">
        <f t="shared" si="699"/>
        <v>2.0205726148373154E-4</v>
      </c>
      <c r="HO89" s="7">
        <f t="shared" si="700"/>
        <v>1.9374660198198253E-4</v>
      </c>
      <c r="HP89" s="7">
        <f t="shared" si="701"/>
        <v>1.8577776172912729E-4</v>
      </c>
      <c r="HQ89" s="7">
        <f t="shared" si="702"/>
        <v>1.7813668162445606E-4</v>
      </c>
      <c r="HR89" s="7">
        <f t="shared" si="703"/>
        <v>1.7080988082115363E-4</v>
      </c>
      <c r="HS89" s="7">
        <f t="shared" si="704"/>
        <v>1.6378443294259089E-4</v>
      </c>
      <c r="HT89" s="7">
        <f t="shared" si="705"/>
        <v>1.5704794327685108E-4</v>
      </c>
    </row>
    <row r="90" spans="1:228" x14ac:dyDescent="0.3">
      <c r="A90" s="7">
        <f t="shared" si="726"/>
        <v>68</v>
      </c>
      <c r="B90" s="188">
        <v>0</v>
      </c>
      <c r="C90" s="188">
        <f t="shared" si="706"/>
        <v>7.1850382007291491E-2</v>
      </c>
      <c r="D90" s="188">
        <f t="shared" si="707"/>
        <v>7.8665076458800335E-3</v>
      </c>
      <c r="E90" s="188">
        <f t="shared" si="708"/>
        <v>2.2826823177588239E-3</v>
      </c>
      <c r="F90" s="188">
        <f t="shared" si="709"/>
        <v>6.1445049955515238E-2</v>
      </c>
      <c r="G90" s="188">
        <f t="shared" si="710"/>
        <v>2.0326996039659918E-2</v>
      </c>
      <c r="H90" s="188">
        <f t="shared" si="711"/>
        <v>5.8530315839969843E-5</v>
      </c>
      <c r="I90" s="188">
        <f t="shared" si="712"/>
        <v>0</v>
      </c>
      <c r="J90" s="188">
        <f t="shared" si="713"/>
        <v>5.585913632319567E-3</v>
      </c>
      <c r="K90" s="188">
        <f t="shared" si="714"/>
        <v>9.7146324040340291E-4</v>
      </c>
      <c r="L90" s="188">
        <f t="shared" si="715"/>
        <v>2.0485610543989445E-3</v>
      </c>
      <c r="M90" s="188">
        <f t="shared" si="716"/>
        <v>1.4238016429136693E-5</v>
      </c>
      <c r="N90" s="188">
        <f t="shared" si="717"/>
        <v>8.7801101313009599E-5</v>
      </c>
      <c r="O90" s="188">
        <f t="shared" si="718"/>
        <v>4.7460054763788972E-6</v>
      </c>
      <c r="P90" s="188">
        <f t="shared" si="719"/>
        <v>7.3748197958362002E-3</v>
      </c>
      <c r="Q90" s="188">
        <f t="shared" si="720"/>
        <v>6.7518003766982418E-9</v>
      </c>
      <c r="R90" s="188">
        <f t="shared" si="721"/>
        <v>0.17991769787992246</v>
      </c>
      <c r="S90" s="188">
        <f t="shared" si="604"/>
        <v>1.7991769787992246E-2</v>
      </c>
      <c r="T90" s="188">
        <f t="shared" si="722"/>
        <v>1.7991769787992246E-2</v>
      </c>
      <c r="U90" s="188">
        <f t="shared" si="723"/>
        <v>0.14393415830393796</v>
      </c>
      <c r="V90" s="188">
        <f t="shared" si="724"/>
        <v>5.0523164642087302E-2</v>
      </c>
      <c r="W90" s="188">
        <f t="shared" si="725"/>
        <v>2.3616126553677192E-2</v>
      </c>
      <c r="Y90" s="7">
        <f t="shared" si="594"/>
        <v>0</v>
      </c>
      <c r="Z90" s="7">
        <f t="shared" si="594"/>
        <v>0</v>
      </c>
      <c r="AA90" s="7">
        <f t="shared" si="594"/>
        <v>0</v>
      </c>
      <c r="AB90" s="7">
        <f t="shared" si="594"/>
        <v>0</v>
      </c>
      <c r="AC90" s="7">
        <f t="shared" si="594"/>
        <v>0</v>
      </c>
      <c r="AD90" s="7">
        <f t="shared" si="594"/>
        <v>0</v>
      </c>
      <c r="AE90" s="7">
        <f t="shared" si="594"/>
        <v>0</v>
      </c>
      <c r="AF90" s="7">
        <f t="shared" si="594"/>
        <v>0</v>
      </c>
      <c r="AG90" s="7">
        <f t="shared" si="594"/>
        <v>0</v>
      </c>
      <c r="AH90" s="7">
        <f t="shared" si="594"/>
        <v>0</v>
      </c>
      <c r="AI90" s="7">
        <f t="shared" si="595"/>
        <v>0</v>
      </c>
      <c r="AJ90" s="7">
        <f t="shared" si="595"/>
        <v>0</v>
      </c>
      <c r="AK90" s="7">
        <f t="shared" si="595"/>
        <v>0</v>
      </c>
      <c r="AL90" s="7">
        <f t="shared" si="595"/>
        <v>0</v>
      </c>
      <c r="AM90" s="7">
        <f t="shared" si="595"/>
        <v>0</v>
      </c>
      <c r="AN90" s="7">
        <f t="shared" si="595"/>
        <v>0</v>
      </c>
      <c r="AO90" s="7">
        <f t="shared" si="595"/>
        <v>0</v>
      </c>
      <c r="AP90" s="7">
        <f t="shared" si="595"/>
        <v>0</v>
      </c>
      <c r="AQ90" s="7">
        <f t="shared" si="595"/>
        <v>0</v>
      </c>
      <c r="AR90" s="7">
        <f t="shared" si="595"/>
        <v>0</v>
      </c>
      <c r="AS90" s="7">
        <f t="shared" si="596"/>
        <v>0</v>
      </c>
      <c r="AT90" s="7">
        <f t="shared" si="596"/>
        <v>0</v>
      </c>
      <c r="AU90" s="7">
        <f t="shared" si="596"/>
        <v>0</v>
      </c>
      <c r="AV90" s="7">
        <f t="shared" si="596"/>
        <v>0</v>
      </c>
      <c r="AW90" s="7">
        <f t="shared" si="596"/>
        <v>0</v>
      </c>
      <c r="AX90" s="7">
        <f t="shared" si="596"/>
        <v>0</v>
      </c>
      <c r="AY90" s="7">
        <f t="shared" si="596"/>
        <v>0</v>
      </c>
      <c r="AZ90" s="7">
        <f t="shared" si="596"/>
        <v>0</v>
      </c>
      <c r="BA90" s="7">
        <f t="shared" si="596"/>
        <v>0</v>
      </c>
      <c r="BB90" s="7">
        <f t="shared" si="596"/>
        <v>0</v>
      </c>
      <c r="BC90" s="7">
        <f t="shared" si="597"/>
        <v>0</v>
      </c>
      <c r="BD90" s="7">
        <f t="shared" si="597"/>
        <v>0</v>
      </c>
      <c r="BE90" s="7">
        <f t="shared" si="597"/>
        <v>0</v>
      </c>
      <c r="BF90" s="7">
        <f t="shared" si="597"/>
        <v>0</v>
      </c>
      <c r="BG90" s="7">
        <f t="shared" si="597"/>
        <v>0</v>
      </c>
      <c r="BH90" s="7">
        <f t="shared" si="597"/>
        <v>0</v>
      </c>
      <c r="BI90" s="7">
        <f t="shared" si="597"/>
        <v>0</v>
      </c>
      <c r="BJ90" s="7">
        <f t="shared" si="597"/>
        <v>0</v>
      </c>
      <c r="BK90" s="7">
        <f t="shared" si="597"/>
        <v>0</v>
      </c>
      <c r="BL90" s="7">
        <f t="shared" si="597"/>
        <v>0</v>
      </c>
      <c r="BM90" s="7">
        <f t="shared" si="598"/>
        <v>0</v>
      </c>
      <c r="BN90" s="7">
        <f t="shared" si="598"/>
        <v>0</v>
      </c>
      <c r="BO90" s="7">
        <f t="shared" si="598"/>
        <v>0</v>
      </c>
      <c r="BP90" s="7">
        <f t="shared" si="598"/>
        <v>0</v>
      </c>
      <c r="BQ90" s="7">
        <f t="shared" si="598"/>
        <v>0</v>
      </c>
      <c r="BR90" s="7">
        <f t="shared" si="598"/>
        <v>0</v>
      </c>
      <c r="BS90" s="7">
        <f t="shared" si="598"/>
        <v>0</v>
      </c>
      <c r="BT90" s="7">
        <f t="shared" si="598"/>
        <v>0</v>
      </c>
      <c r="BU90" s="7">
        <f t="shared" si="598"/>
        <v>0</v>
      </c>
      <c r="BV90" s="7">
        <f t="shared" si="598"/>
        <v>0</v>
      </c>
      <c r="BW90" s="7">
        <f t="shared" si="599"/>
        <v>0</v>
      </c>
      <c r="BX90" s="7">
        <f t="shared" si="599"/>
        <v>0</v>
      </c>
      <c r="BY90" s="7">
        <f t="shared" si="599"/>
        <v>0</v>
      </c>
      <c r="BZ90" s="7">
        <f t="shared" si="599"/>
        <v>0</v>
      </c>
      <c r="CA90" s="7">
        <f t="shared" si="599"/>
        <v>0</v>
      </c>
      <c r="CB90" s="7">
        <f t="shared" si="599"/>
        <v>0</v>
      </c>
      <c r="CC90" s="7">
        <f t="shared" si="599"/>
        <v>0</v>
      </c>
      <c r="CD90" s="7">
        <f t="shared" si="599"/>
        <v>0</v>
      </c>
      <c r="CE90" s="7">
        <f t="shared" si="599"/>
        <v>0</v>
      </c>
      <c r="CF90" s="7">
        <f t="shared" si="599"/>
        <v>0</v>
      </c>
      <c r="CG90" s="7">
        <f t="shared" si="600"/>
        <v>0</v>
      </c>
      <c r="CH90" s="7">
        <f t="shared" si="600"/>
        <v>0</v>
      </c>
      <c r="CI90" s="7">
        <f t="shared" si="600"/>
        <v>0</v>
      </c>
      <c r="CJ90" s="7">
        <f t="shared" si="600"/>
        <v>0</v>
      </c>
      <c r="CK90" s="7">
        <f t="shared" si="600"/>
        <v>0</v>
      </c>
      <c r="CL90" s="7">
        <f t="shared" si="600"/>
        <v>0</v>
      </c>
      <c r="CM90" s="7">
        <f t="shared" si="600"/>
        <v>0</v>
      </c>
      <c r="CN90" s="7">
        <f t="shared" si="600"/>
        <v>0</v>
      </c>
      <c r="CO90" s="7">
        <f t="shared" si="600"/>
        <v>0</v>
      </c>
      <c r="CP90" s="7">
        <f t="shared" si="600"/>
        <v>6.1561885483299211E-4</v>
      </c>
      <c r="CQ90" s="7">
        <f t="shared" si="601"/>
        <v>6.0342878476992085E-4</v>
      </c>
      <c r="CR90" s="7">
        <f t="shared" si="601"/>
        <v>5.9148009426658317E-4</v>
      </c>
      <c r="CS90" s="7">
        <f t="shared" si="601"/>
        <v>5.7976800368746183E-4</v>
      </c>
      <c r="CT90" s="7">
        <f t="shared" si="601"/>
        <v>5.6828782804015587E-4</v>
      </c>
      <c r="CU90" s="7">
        <f t="shared" si="601"/>
        <v>5.5703497510133679E-4</v>
      </c>
      <c r="CV90" s="7">
        <f t="shared" si="601"/>
        <v>5.4600494357979015E-4</v>
      </c>
      <c r="CW90" s="7">
        <f t="shared" si="601"/>
        <v>5.3519332131584318E-4</v>
      </c>
      <c r="CX90" s="7">
        <f t="shared" si="601"/>
        <v>5.2459578351642545E-4</v>
      </c>
      <c r="CY90" s="7">
        <f t="shared" si="601"/>
        <v>5.1420809102511772E-4</v>
      </c>
      <c r="CZ90" s="7">
        <f t="shared" si="601"/>
        <v>5.040260886264177E-4</v>
      </c>
      <c r="DA90" s="7">
        <f t="shared" si="602"/>
        <v>4.9404570338360757E-4</v>
      </c>
      <c r="DB90" s="7">
        <f t="shared" si="602"/>
        <v>4.8426294300951922E-4</v>
      </c>
      <c r="DC90" s="7">
        <f t="shared" si="602"/>
        <v>4.7467389426955207E-4</v>
      </c>
      <c r="DD90" s="7">
        <f t="shared" si="602"/>
        <v>4.6527472141636627E-4</v>
      </c>
      <c r="DE90" s="7">
        <f t="shared" si="602"/>
        <v>4.5606166465549271E-4</v>
      </c>
      <c r="DF90" s="7">
        <f t="shared" si="602"/>
        <v>4.4703103864138683E-4</v>
      </c>
      <c r="DG90" s="7">
        <f t="shared" si="602"/>
        <v>4.3817923100322487E-4</v>
      </c>
      <c r="DH90" s="7">
        <f t="shared" si="602"/>
        <v>4.2950270089993619E-4</v>
      </c>
      <c r="DI90" s="7">
        <f t="shared" si="602"/>
        <v>4.20997977603784E-4</v>
      </c>
      <c r="DJ90" s="7">
        <f t="shared" si="602"/>
        <v>4.1266165911205968E-4</v>
      </c>
      <c r="DK90" s="7">
        <f t="shared" si="603"/>
        <v>4.0449041078620098E-4</v>
      </c>
      <c r="DL90" s="7">
        <f t="shared" si="603"/>
        <v>3.9648096401794332E-4</v>
      </c>
      <c r="DM90" s="7">
        <f t="shared" si="603"/>
        <v>3.8863011492176926E-4</v>
      </c>
      <c r="DN90" s="7">
        <f t="shared" si="603"/>
        <v>3.809347230533696E-4</v>
      </c>
      <c r="DO90" s="7">
        <f t="shared" si="603"/>
        <v>3.7339171015338845E-4</v>
      </c>
      <c r="DP90" s="7">
        <f t="shared" si="603"/>
        <v>3.6599805891609512E-4</v>
      </c>
      <c r="DQ90" s="7">
        <f t="shared" si="603"/>
        <v>3.5875081178240184E-4</v>
      </c>
      <c r="DR90" s="7">
        <f t="shared" si="603"/>
        <v>3.516470697568313E-4</v>
      </c>
      <c r="DS90" s="7">
        <f t="shared" si="603"/>
        <v>3.4468399124785635E-4</v>
      </c>
      <c r="DT90" s="7">
        <f t="shared" si="603"/>
        <v>3.3785879093122374E-4</v>
      </c>
      <c r="DU90" s="7">
        <f t="shared" si="603"/>
        <v>3.3116873863581046E-4</v>
      </c>
      <c r="DX90" s="7">
        <f t="shared" si="605"/>
        <v>0</v>
      </c>
      <c r="DY90" s="7">
        <f t="shared" si="606"/>
        <v>0</v>
      </c>
      <c r="DZ90" s="7">
        <f t="shared" si="607"/>
        <v>0</v>
      </c>
      <c r="EA90" s="7">
        <f t="shared" si="608"/>
        <v>0</v>
      </c>
      <c r="EB90" s="7">
        <f t="shared" si="609"/>
        <v>0</v>
      </c>
      <c r="EC90" s="7">
        <f t="shared" si="610"/>
        <v>0</v>
      </c>
      <c r="ED90" s="7">
        <f t="shared" si="611"/>
        <v>0</v>
      </c>
      <c r="EE90" s="7">
        <f t="shared" si="612"/>
        <v>0</v>
      </c>
      <c r="EF90" s="7">
        <f t="shared" si="613"/>
        <v>0</v>
      </c>
      <c r="EG90" s="7">
        <f t="shared" si="614"/>
        <v>0</v>
      </c>
      <c r="EH90" s="7">
        <f t="shared" si="615"/>
        <v>0</v>
      </c>
      <c r="EI90" s="7">
        <f t="shared" si="616"/>
        <v>0</v>
      </c>
      <c r="EJ90" s="7">
        <f t="shared" si="617"/>
        <v>0</v>
      </c>
      <c r="EK90" s="7">
        <f t="shared" si="618"/>
        <v>0</v>
      </c>
      <c r="EL90" s="7">
        <f t="shared" si="619"/>
        <v>0</v>
      </c>
      <c r="EM90" s="7">
        <f t="shared" si="620"/>
        <v>0</v>
      </c>
      <c r="EN90" s="7">
        <f t="shared" si="621"/>
        <v>0</v>
      </c>
      <c r="EO90" s="7">
        <f t="shared" si="622"/>
        <v>0</v>
      </c>
      <c r="EP90" s="7">
        <f t="shared" si="623"/>
        <v>0</v>
      </c>
      <c r="EQ90" s="7">
        <f t="shared" si="624"/>
        <v>0</v>
      </c>
      <c r="ER90" s="7">
        <f t="shared" si="625"/>
        <v>0</v>
      </c>
      <c r="ES90" s="7">
        <f t="shared" si="626"/>
        <v>0</v>
      </c>
      <c r="ET90" s="7">
        <f t="shared" si="627"/>
        <v>0</v>
      </c>
      <c r="EU90" s="7">
        <f t="shared" si="628"/>
        <v>0</v>
      </c>
      <c r="EV90" s="7">
        <f t="shared" si="629"/>
        <v>0</v>
      </c>
      <c r="EW90" s="7">
        <f t="shared" si="630"/>
        <v>0</v>
      </c>
      <c r="EX90" s="7">
        <f t="shared" si="631"/>
        <v>0</v>
      </c>
      <c r="EY90" s="7">
        <f t="shared" si="632"/>
        <v>0</v>
      </c>
      <c r="EZ90" s="7">
        <f t="shared" si="633"/>
        <v>0</v>
      </c>
      <c r="FA90" s="7">
        <f t="shared" si="634"/>
        <v>0</v>
      </c>
      <c r="FB90" s="7">
        <f t="shared" si="635"/>
        <v>0</v>
      </c>
      <c r="FC90" s="7">
        <f t="shared" si="636"/>
        <v>0</v>
      </c>
      <c r="FD90" s="7">
        <f t="shared" si="637"/>
        <v>0</v>
      </c>
      <c r="FE90" s="7">
        <f t="shared" si="638"/>
        <v>0</v>
      </c>
      <c r="FF90" s="7">
        <f t="shared" si="639"/>
        <v>0</v>
      </c>
      <c r="FG90" s="7">
        <f t="shared" si="640"/>
        <v>0</v>
      </c>
      <c r="FH90" s="7">
        <f t="shared" si="641"/>
        <v>0</v>
      </c>
      <c r="FI90" s="7">
        <f t="shared" si="642"/>
        <v>0</v>
      </c>
      <c r="FJ90" s="7">
        <f t="shared" si="643"/>
        <v>0</v>
      </c>
      <c r="FK90" s="7">
        <f t="shared" si="644"/>
        <v>0</v>
      </c>
      <c r="FL90" s="7">
        <f t="shared" si="645"/>
        <v>0</v>
      </c>
      <c r="FM90" s="7">
        <f t="shared" si="646"/>
        <v>0</v>
      </c>
      <c r="FN90" s="7">
        <f t="shared" si="647"/>
        <v>0</v>
      </c>
      <c r="FO90" s="7">
        <f t="shared" si="648"/>
        <v>0</v>
      </c>
      <c r="FP90" s="7">
        <f t="shared" si="649"/>
        <v>0</v>
      </c>
      <c r="FQ90" s="7">
        <f t="shared" si="650"/>
        <v>0</v>
      </c>
      <c r="FR90" s="7">
        <f t="shared" si="651"/>
        <v>0</v>
      </c>
      <c r="FS90" s="7">
        <f t="shared" si="652"/>
        <v>0</v>
      </c>
      <c r="FT90" s="7">
        <f t="shared" si="653"/>
        <v>0</v>
      </c>
      <c r="FU90" s="7">
        <f t="shared" si="654"/>
        <v>0</v>
      </c>
      <c r="FV90" s="7">
        <f t="shared" si="655"/>
        <v>0</v>
      </c>
      <c r="FW90" s="7">
        <f t="shared" si="656"/>
        <v>0</v>
      </c>
      <c r="FX90" s="7">
        <f t="shared" si="657"/>
        <v>0</v>
      </c>
      <c r="FY90" s="7">
        <f t="shared" si="658"/>
        <v>0</v>
      </c>
      <c r="FZ90" s="7">
        <f t="shared" si="659"/>
        <v>0</v>
      </c>
      <c r="GA90" s="7">
        <f t="shared" si="660"/>
        <v>0</v>
      </c>
      <c r="GB90" s="7">
        <f t="shared" si="661"/>
        <v>0</v>
      </c>
      <c r="GC90" s="7">
        <f t="shared" si="662"/>
        <v>0</v>
      </c>
      <c r="GD90" s="7">
        <f t="shared" si="663"/>
        <v>0</v>
      </c>
      <c r="GE90" s="7">
        <f t="shared" si="664"/>
        <v>0</v>
      </c>
      <c r="GF90" s="7">
        <f t="shared" si="665"/>
        <v>0</v>
      </c>
      <c r="GG90" s="7">
        <f t="shared" si="666"/>
        <v>0</v>
      </c>
      <c r="GH90" s="7">
        <f t="shared" si="667"/>
        <v>0</v>
      </c>
      <c r="GI90" s="7">
        <f t="shared" si="668"/>
        <v>0</v>
      </c>
      <c r="GJ90" s="7">
        <f t="shared" si="669"/>
        <v>0</v>
      </c>
      <c r="GK90" s="7">
        <f t="shared" si="670"/>
        <v>0</v>
      </c>
      <c r="GL90" s="7">
        <f t="shared" si="671"/>
        <v>0</v>
      </c>
      <c r="GM90" s="7">
        <f t="shared" si="672"/>
        <v>0</v>
      </c>
      <c r="GN90" s="7">
        <f t="shared" si="673"/>
        <v>0</v>
      </c>
      <c r="GO90" s="7">
        <f t="shared" si="674"/>
        <v>5.9200435141557181E-4</v>
      </c>
      <c r="GP90" s="7">
        <f t="shared" si="675"/>
        <v>5.6765508253980434E-4</v>
      </c>
      <c r="GQ90" s="7">
        <f t="shared" si="676"/>
        <v>5.4430730443579781E-4</v>
      </c>
      <c r="GR90" s="7">
        <f t="shared" si="677"/>
        <v>5.2191982556835448E-4</v>
      </c>
      <c r="GS90" s="7">
        <f t="shared" si="678"/>
        <v>5.0045314861915787E-4</v>
      </c>
      <c r="GT90" s="7">
        <f t="shared" si="679"/>
        <v>4.798694008032606E-4</v>
      </c>
      <c r="GU90" s="7">
        <f t="shared" si="680"/>
        <v>4.6013226705167247E-4</v>
      </c>
      <c r="GV90" s="7">
        <f t="shared" si="681"/>
        <v>4.4120692594215658E-4</v>
      </c>
      <c r="GW90" s="7">
        <f t="shared" si="682"/>
        <v>4.2305998826521477E-4</v>
      </c>
      <c r="GX90" s="7">
        <f t="shared" si="683"/>
        <v>4.0565943811686652E-4</v>
      </c>
      <c r="GY90" s="7">
        <f t="shared" si="684"/>
        <v>3.8897457641427638E-4</v>
      </c>
      <c r="GZ90" s="7">
        <f t="shared" si="685"/>
        <v>3.7297596673463212E-4</v>
      </c>
      <c r="HA90" s="7">
        <f t="shared" si="686"/>
        <v>3.5763538338164715E-4</v>
      </c>
      <c r="HB90" s="7">
        <f t="shared" si="687"/>
        <v>3.4292576158811641E-4</v>
      </c>
      <c r="HC90" s="7">
        <f t="shared" si="688"/>
        <v>3.2882114976664914E-4</v>
      </c>
      <c r="HD90" s="7">
        <f t="shared" si="689"/>
        <v>3.152966637243389E-4</v>
      </c>
      <c r="HE90" s="7">
        <f t="shared" si="690"/>
        <v>3.023284427605939E-4</v>
      </c>
      <c r="HF90" s="7">
        <f t="shared" si="691"/>
        <v>2.8989360757067129E-4</v>
      </c>
      <c r="HG90" s="7">
        <f t="shared" si="692"/>
        <v>2.7797021988065513E-4</v>
      </c>
      <c r="HH90" s="7">
        <f t="shared" si="693"/>
        <v>2.6653724374264977E-4</v>
      </c>
      <c r="HI90" s="7">
        <f t="shared" si="694"/>
        <v>2.5557450842190853E-4</v>
      </c>
      <c r="HJ90" s="7">
        <f t="shared" si="695"/>
        <v>2.450626728104374E-4</v>
      </c>
      <c r="HK90" s="7">
        <f t="shared" si="696"/>
        <v>2.349831913042497E-4</v>
      </c>
      <c r="HL90" s="7">
        <f t="shared" si="697"/>
        <v>2.2531828108412753E-4</v>
      </c>
      <c r="HM90" s="7">
        <f t="shared" si="698"/>
        <v>2.1605089074210819E-4</v>
      </c>
      <c r="HN90" s="7">
        <f t="shared" si="699"/>
        <v>2.0716467019837414E-4</v>
      </c>
      <c r="HO90" s="7">
        <f t="shared" si="700"/>
        <v>1.9864394185548675E-4</v>
      </c>
      <c r="HP90" s="7">
        <f t="shared" si="701"/>
        <v>1.9047367293902371E-4</v>
      </c>
      <c r="HQ90" s="7">
        <f t="shared" si="702"/>
        <v>1.8263944897587607E-4</v>
      </c>
      <c r="HR90" s="7">
        <f t="shared" si="703"/>
        <v>1.7512744836337821E-4</v>
      </c>
      <c r="HS90" s="7">
        <f t="shared" si="704"/>
        <v>1.6792441798441248E-4</v>
      </c>
      <c r="HT90" s="7">
        <f t="shared" si="705"/>
        <v>1.6101764982547488E-4</v>
      </c>
    </row>
    <row r="91" spans="1:228" x14ac:dyDescent="0.3">
      <c r="A91" s="7">
        <f t="shared" si="726"/>
        <v>69</v>
      </c>
      <c r="B91" s="188">
        <v>0</v>
      </c>
      <c r="C91" s="188">
        <f t="shared" si="706"/>
        <v>7.135407516572552E-2</v>
      </c>
      <c r="D91" s="188">
        <f t="shared" si="707"/>
        <v>7.7889970723891032E-3</v>
      </c>
      <c r="E91" s="188">
        <f t="shared" si="708"/>
        <v>2.1545652037452613E-3</v>
      </c>
      <c r="F91" s="188">
        <f t="shared" si="709"/>
        <v>6.004164307497125E-2</v>
      </c>
      <c r="G91" s="188">
        <f t="shared" si="710"/>
        <v>2.0117787549535193E-2</v>
      </c>
      <c r="H91" s="188">
        <f t="shared" si="711"/>
        <v>5.5245261634493879E-5</v>
      </c>
      <c r="I91" s="188">
        <f t="shared" si="712"/>
        <v>0</v>
      </c>
      <c r="J91" s="188">
        <f t="shared" si="713"/>
        <v>5.4583311886337495E-3</v>
      </c>
      <c r="K91" s="188">
        <f t="shared" si="714"/>
        <v>9.4927498932760872E-4</v>
      </c>
      <c r="L91" s="188">
        <f t="shared" si="715"/>
        <v>1.9335841572072859E-3</v>
      </c>
      <c r="M91" s="188">
        <f t="shared" si="716"/>
        <v>1.268463058557897E-5</v>
      </c>
      <c r="N91" s="188">
        <f t="shared" si="717"/>
        <v>7.8221888611070315E-5</v>
      </c>
      <c r="O91" s="188">
        <f t="shared" si="718"/>
        <v>4.2282101951929899E-6</v>
      </c>
      <c r="P91" s="188">
        <f t="shared" si="719"/>
        <v>6.960902965946229E-3</v>
      </c>
      <c r="Q91" s="188">
        <f t="shared" si="720"/>
        <v>5.1717655142750881E-9</v>
      </c>
      <c r="R91" s="188">
        <f t="shared" si="721"/>
        <v>0.17690954653027308</v>
      </c>
      <c r="S91" s="188">
        <f t="shared" si="604"/>
        <v>1.7690954653027308E-2</v>
      </c>
      <c r="T91" s="188">
        <f t="shared" si="722"/>
        <v>1.7690954653027308E-2</v>
      </c>
      <c r="U91" s="188">
        <f t="shared" si="723"/>
        <v>0.14152763722421846</v>
      </c>
      <c r="V91" s="188">
        <f t="shared" si="724"/>
        <v>5.0138357808265727E-2</v>
      </c>
      <c r="W91" s="188">
        <f t="shared" si="725"/>
        <v>2.3236794437912045E-2</v>
      </c>
      <c r="Y91" s="7">
        <f t="shared" si="594"/>
        <v>0</v>
      </c>
      <c r="Z91" s="7">
        <f t="shared" si="594"/>
        <v>0</v>
      </c>
      <c r="AA91" s="7">
        <f t="shared" si="594"/>
        <v>0</v>
      </c>
      <c r="AB91" s="7">
        <f t="shared" si="594"/>
        <v>0</v>
      </c>
      <c r="AC91" s="7">
        <f t="shared" si="594"/>
        <v>0</v>
      </c>
      <c r="AD91" s="7">
        <f t="shared" si="594"/>
        <v>0</v>
      </c>
      <c r="AE91" s="7">
        <f t="shared" si="594"/>
        <v>0</v>
      </c>
      <c r="AF91" s="7">
        <f t="shared" si="594"/>
        <v>0</v>
      </c>
      <c r="AG91" s="7">
        <f t="shared" si="594"/>
        <v>0</v>
      </c>
      <c r="AH91" s="7">
        <f t="shared" si="594"/>
        <v>0</v>
      </c>
      <c r="AI91" s="7">
        <f t="shared" si="595"/>
        <v>0</v>
      </c>
      <c r="AJ91" s="7">
        <f t="shared" si="595"/>
        <v>0</v>
      </c>
      <c r="AK91" s="7">
        <f t="shared" si="595"/>
        <v>0</v>
      </c>
      <c r="AL91" s="7">
        <f t="shared" si="595"/>
        <v>0</v>
      </c>
      <c r="AM91" s="7">
        <f t="shared" si="595"/>
        <v>0</v>
      </c>
      <c r="AN91" s="7">
        <f t="shared" si="595"/>
        <v>0</v>
      </c>
      <c r="AO91" s="7">
        <f t="shared" si="595"/>
        <v>0</v>
      </c>
      <c r="AP91" s="7">
        <f t="shared" si="595"/>
        <v>0</v>
      </c>
      <c r="AQ91" s="7">
        <f t="shared" si="595"/>
        <v>0</v>
      </c>
      <c r="AR91" s="7">
        <f t="shared" si="595"/>
        <v>0</v>
      </c>
      <c r="AS91" s="7">
        <f t="shared" si="596"/>
        <v>0</v>
      </c>
      <c r="AT91" s="7">
        <f t="shared" si="596"/>
        <v>0</v>
      </c>
      <c r="AU91" s="7">
        <f t="shared" si="596"/>
        <v>0</v>
      </c>
      <c r="AV91" s="7">
        <f t="shared" si="596"/>
        <v>0</v>
      </c>
      <c r="AW91" s="7">
        <f t="shared" si="596"/>
        <v>0</v>
      </c>
      <c r="AX91" s="7">
        <f t="shared" si="596"/>
        <v>0</v>
      </c>
      <c r="AY91" s="7">
        <f t="shared" si="596"/>
        <v>0</v>
      </c>
      <c r="AZ91" s="7">
        <f t="shared" si="596"/>
        <v>0</v>
      </c>
      <c r="BA91" s="7">
        <f t="shared" si="596"/>
        <v>0</v>
      </c>
      <c r="BB91" s="7">
        <f t="shared" si="596"/>
        <v>0</v>
      </c>
      <c r="BC91" s="7">
        <f t="shared" si="597"/>
        <v>0</v>
      </c>
      <c r="BD91" s="7">
        <f t="shared" si="597"/>
        <v>0</v>
      </c>
      <c r="BE91" s="7">
        <f t="shared" si="597"/>
        <v>0</v>
      </c>
      <c r="BF91" s="7">
        <f t="shared" si="597"/>
        <v>0</v>
      </c>
      <c r="BG91" s="7">
        <f t="shared" si="597"/>
        <v>0</v>
      </c>
      <c r="BH91" s="7">
        <f t="shared" si="597"/>
        <v>0</v>
      </c>
      <c r="BI91" s="7">
        <f t="shared" si="597"/>
        <v>0</v>
      </c>
      <c r="BJ91" s="7">
        <f t="shared" si="597"/>
        <v>0</v>
      </c>
      <c r="BK91" s="7">
        <f t="shared" si="597"/>
        <v>0</v>
      </c>
      <c r="BL91" s="7">
        <f t="shared" si="597"/>
        <v>0</v>
      </c>
      <c r="BM91" s="7">
        <f t="shared" si="598"/>
        <v>0</v>
      </c>
      <c r="BN91" s="7">
        <f t="shared" si="598"/>
        <v>0</v>
      </c>
      <c r="BO91" s="7">
        <f t="shared" si="598"/>
        <v>0</v>
      </c>
      <c r="BP91" s="7">
        <f t="shared" si="598"/>
        <v>0</v>
      </c>
      <c r="BQ91" s="7">
        <f t="shared" si="598"/>
        <v>0</v>
      </c>
      <c r="BR91" s="7">
        <f t="shared" si="598"/>
        <v>0</v>
      </c>
      <c r="BS91" s="7">
        <f t="shared" si="598"/>
        <v>0</v>
      </c>
      <c r="BT91" s="7">
        <f t="shared" si="598"/>
        <v>0</v>
      </c>
      <c r="BU91" s="7">
        <f t="shared" si="598"/>
        <v>0</v>
      </c>
      <c r="BV91" s="7">
        <f t="shared" si="598"/>
        <v>0</v>
      </c>
      <c r="BW91" s="7">
        <f t="shared" si="599"/>
        <v>0</v>
      </c>
      <c r="BX91" s="7">
        <f t="shared" si="599"/>
        <v>0</v>
      </c>
      <c r="BY91" s="7">
        <f t="shared" si="599"/>
        <v>0</v>
      </c>
      <c r="BZ91" s="7">
        <f t="shared" si="599"/>
        <v>0</v>
      </c>
      <c r="CA91" s="7">
        <f t="shared" si="599"/>
        <v>0</v>
      </c>
      <c r="CB91" s="7">
        <f t="shared" si="599"/>
        <v>0</v>
      </c>
      <c r="CC91" s="7">
        <f t="shared" si="599"/>
        <v>0</v>
      </c>
      <c r="CD91" s="7">
        <f t="shared" si="599"/>
        <v>0</v>
      </c>
      <c r="CE91" s="7">
        <f t="shared" si="599"/>
        <v>0</v>
      </c>
      <c r="CF91" s="7">
        <f t="shared" si="599"/>
        <v>0</v>
      </c>
      <c r="CG91" s="7">
        <f t="shared" si="600"/>
        <v>0</v>
      </c>
      <c r="CH91" s="7">
        <f t="shared" si="600"/>
        <v>0</v>
      </c>
      <c r="CI91" s="7">
        <f t="shared" si="600"/>
        <v>0</v>
      </c>
      <c r="CJ91" s="7">
        <f t="shared" si="600"/>
        <v>0</v>
      </c>
      <c r="CK91" s="7">
        <f t="shared" si="600"/>
        <v>0</v>
      </c>
      <c r="CL91" s="7">
        <f t="shared" si="600"/>
        <v>0</v>
      </c>
      <c r="CM91" s="7">
        <f t="shared" si="600"/>
        <v>0</v>
      </c>
      <c r="CN91" s="7">
        <f t="shared" si="600"/>
        <v>0</v>
      </c>
      <c r="CO91" s="7">
        <f t="shared" si="600"/>
        <v>0</v>
      </c>
      <c r="CP91" s="7">
        <f t="shared" si="600"/>
        <v>0</v>
      </c>
      <c r="CQ91" s="7">
        <f t="shared" si="601"/>
        <v>6.0532595585275153E-4</v>
      </c>
      <c r="CR91" s="7">
        <f t="shared" si="601"/>
        <v>5.9333969884500857E-4</v>
      </c>
      <c r="CS91" s="7">
        <f t="shared" si="601"/>
        <v>5.815907856281064E-4</v>
      </c>
      <c r="CT91" s="7">
        <f t="shared" si="601"/>
        <v>5.7007451648010581E-4</v>
      </c>
      <c r="CU91" s="7">
        <f t="shared" si="601"/>
        <v>5.587862847397895E-4</v>
      </c>
      <c r="CV91" s="7">
        <f t="shared" si="601"/>
        <v>5.4772157496395105E-4</v>
      </c>
      <c r="CW91" s="7">
        <f t="shared" si="601"/>
        <v>5.368759611211496E-4</v>
      </c>
      <c r="CX91" s="7">
        <f t="shared" si="601"/>
        <v>5.262451048212431E-4</v>
      </c>
      <c r="CY91" s="7">
        <f t="shared" si="601"/>
        <v>5.1582475357995691E-4</v>
      </c>
      <c r="CZ91" s="7">
        <f t="shared" si="601"/>
        <v>5.0561073911785739E-4</v>
      </c>
      <c r="DA91" s="7">
        <f t="shared" si="602"/>
        <v>4.9559897569296987E-4</v>
      </c>
      <c r="DB91" s="7">
        <f t="shared" si="602"/>
        <v>4.8578545846643574E-4</v>
      </c>
      <c r="DC91" s="7">
        <f t="shared" si="602"/>
        <v>4.7616626190051851E-4</v>
      </c>
      <c r="DD91" s="7">
        <f t="shared" si="602"/>
        <v>4.6673753818832171E-4</v>
      </c>
      <c r="DE91" s="7">
        <f t="shared" si="602"/>
        <v>4.5749551571465423E-4</v>
      </c>
      <c r="DF91" s="7">
        <f t="shared" si="602"/>
        <v>4.4843649754729425E-4</v>
      </c>
      <c r="DG91" s="7">
        <f t="shared" si="602"/>
        <v>4.3955685995818834E-4</v>
      </c>
      <c r="DH91" s="7">
        <f t="shared" si="602"/>
        <v>4.3085305097389614E-4</v>
      </c>
      <c r="DI91" s="7">
        <f t="shared" si="602"/>
        <v>4.2232158895478172E-4</v>
      </c>
      <c r="DJ91" s="7">
        <f t="shared" si="602"/>
        <v>4.139590612022763E-4</v>
      </c>
      <c r="DK91" s="7">
        <f t="shared" si="603"/>
        <v>4.0576212259378462E-4</v>
      </c>
      <c r="DL91" s="7">
        <f t="shared" si="603"/>
        <v>3.9772749424455637E-4</v>
      </c>
      <c r="DM91" s="7">
        <f t="shared" si="603"/>
        <v>3.8985196219613888E-4</v>
      </c>
      <c r="DN91" s="7">
        <f t="shared" si="603"/>
        <v>3.8213237613068848E-4</v>
      </c>
      <c r="DO91" s="7">
        <f t="shared" si="603"/>
        <v>3.7456564811085843E-4</v>
      </c>
      <c r="DP91" s="7">
        <f t="shared" si="603"/>
        <v>3.671487513445477E-4</v>
      </c>
      <c r="DQ91" s="7">
        <f t="shared" si="603"/>
        <v>3.5987871897416064E-4</v>
      </c>
      <c r="DR91" s="7">
        <f t="shared" si="603"/>
        <v>3.5275264288980466E-4</v>
      </c>
      <c r="DS91" s="7">
        <f t="shared" si="603"/>
        <v>3.4576767256603766E-4</v>
      </c>
      <c r="DT91" s="7">
        <f t="shared" si="603"/>
        <v>3.3892101392159695E-4</v>
      </c>
      <c r="DU91" s="7">
        <f t="shared" si="603"/>
        <v>3.3220992820172742E-4</v>
      </c>
      <c r="DX91" s="7">
        <f t="shared" si="605"/>
        <v>0</v>
      </c>
      <c r="DY91" s="7">
        <f t="shared" si="606"/>
        <v>0</v>
      </c>
      <c r="DZ91" s="7">
        <f t="shared" si="607"/>
        <v>0</v>
      </c>
      <c r="EA91" s="7">
        <f t="shared" si="608"/>
        <v>0</v>
      </c>
      <c r="EB91" s="7">
        <f t="shared" si="609"/>
        <v>0</v>
      </c>
      <c r="EC91" s="7">
        <f t="shared" si="610"/>
        <v>0</v>
      </c>
      <c r="ED91" s="7">
        <f t="shared" si="611"/>
        <v>0</v>
      </c>
      <c r="EE91" s="7">
        <f t="shared" si="612"/>
        <v>0</v>
      </c>
      <c r="EF91" s="7">
        <f t="shared" si="613"/>
        <v>0</v>
      </c>
      <c r="EG91" s="7">
        <f t="shared" si="614"/>
        <v>0</v>
      </c>
      <c r="EH91" s="7">
        <f t="shared" si="615"/>
        <v>0</v>
      </c>
      <c r="EI91" s="7">
        <f t="shared" si="616"/>
        <v>0</v>
      </c>
      <c r="EJ91" s="7">
        <f t="shared" si="617"/>
        <v>0</v>
      </c>
      <c r="EK91" s="7">
        <f t="shared" si="618"/>
        <v>0</v>
      </c>
      <c r="EL91" s="7">
        <f t="shared" si="619"/>
        <v>0</v>
      </c>
      <c r="EM91" s="7">
        <f t="shared" si="620"/>
        <v>0</v>
      </c>
      <c r="EN91" s="7">
        <f t="shared" si="621"/>
        <v>0</v>
      </c>
      <c r="EO91" s="7">
        <f t="shared" si="622"/>
        <v>0</v>
      </c>
      <c r="EP91" s="7">
        <f t="shared" si="623"/>
        <v>0</v>
      </c>
      <c r="EQ91" s="7">
        <f t="shared" si="624"/>
        <v>0</v>
      </c>
      <c r="ER91" s="7">
        <f t="shared" si="625"/>
        <v>0</v>
      </c>
      <c r="ES91" s="7">
        <f t="shared" si="626"/>
        <v>0</v>
      </c>
      <c r="ET91" s="7">
        <f t="shared" si="627"/>
        <v>0</v>
      </c>
      <c r="EU91" s="7">
        <f t="shared" si="628"/>
        <v>0</v>
      </c>
      <c r="EV91" s="7">
        <f t="shared" si="629"/>
        <v>0</v>
      </c>
      <c r="EW91" s="7">
        <f t="shared" si="630"/>
        <v>0</v>
      </c>
      <c r="EX91" s="7">
        <f t="shared" si="631"/>
        <v>0</v>
      </c>
      <c r="EY91" s="7">
        <f t="shared" si="632"/>
        <v>0</v>
      </c>
      <c r="EZ91" s="7">
        <f t="shared" si="633"/>
        <v>0</v>
      </c>
      <c r="FA91" s="7">
        <f t="shared" si="634"/>
        <v>0</v>
      </c>
      <c r="FB91" s="7">
        <f t="shared" si="635"/>
        <v>0</v>
      </c>
      <c r="FC91" s="7">
        <f t="shared" si="636"/>
        <v>0</v>
      </c>
      <c r="FD91" s="7">
        <f t="shared" si="637"/>
        <v>0</v>
      </c>
      <c r="FE91" s="7">
        <f t="shared" si="638"/>
        <v>0</v>
      </c>
      <c r="FF91" s="7">
        <f t="shared" si="639"/>
        <v>0</v>
      </c>
      <c r="FG91" s="7">
        <f t="shared" si="640"/>
        <v>0</v>
      </c>
      <c r="FH91" s="7">
        <f t="shared" si="641"/>
        <v>0</v>
      </c>
      <c r="FI91" s="7">
        <f t="shared" si="642"/>
        <v>0</v>
      </c>
      <c r="FJ91" s="7">
        <f t="shared" si="643"/>
        <v>0</v>
      </c>
      <c r="FK91" s="7">
        <f t="shared" si="644"/>
        <v>0</v>
      </c>
      <c r="FL91" s="7">
        <f t="shared" si="645"/>
        <v>0</v>
      </c>
      <c r="FM91" s="7">
        <f t="shared" si="646"/>
        <v>0</v>
      </c>
      <c r="FN91" s="7">
        <f t="shared" si="647"/>
        <v>0</v>
      </c>
      <c r="FO91" s="7">
        <f t="shared" si="648"/>
        <v>0</v>
      </c>
      <c r="FP91" s="7">
        <f t="shared" si="649"/>
        <v>0</v>
      </c>
      <c r="FQ91" s="7">
        <f t="shared" si="650"/>
        <v>0</v>
      </c>
      <c r="FR91" s="7">
        <f t="shared" si="651"/>
        <v>0</v>
      </c>
      <c r="FS91" s="7">
        <f t="shared" si="652"/>
        <v>0</v>
      </c>
      <c r="FT91" s="7">
        <f t="shared" si="653"/>
        <v>0</v>
      </c>
      <c r="FU91" s="7">
        <f t="shared" si="654"/>
        <v>0</v>
      </c>
      <c r="FV91" s="7">
        <f t="shared" si="655"/>
        <v>0</v>
      </c>
      <c r="FW91" s="7">
        <f t="shared" si="656"/>
        <v>0</v>
      </c>
      <c r="FX91" s="7">
        <f t="shared" si="657"/>
        <v>0</v>
      </c>
      <c r="FY91" s="7">
        <f t="shared" si="658"/>
        <v>0</v>
      </c>
      <c r="FZ91" s="7">
        <f t="shared" si="659"/>
        <v>0</v>
      </c>
      <c r="GA91" s="7">
        <f t="shared" si="660"/>
        <v>0</v>
      </c>
      <c r="GB91" s="7">
        <f t="shared" si="661"/>
        <v>0</v>
      </c>
      <c r="GC91" s="7">
        <f t="shared" si="662"/>
        <v>0</v>
      </c>
      <c r="GD91" s="7">
        <f t="shared" si="663"/>
        <v>0</v>
      </c>
      <c r="GE91" s="7">
        <f t="shared" si="664"/>
        <v>0</v>
      </c>
      <c r="GF91" s="7">
        <f t="shared" si="665"/>
        <v>0</v>
      </c>
      <c r="GG91" s="7">
        <f t="shared" si="666"/>
        <v>0</v>
      </c>
      <c r="GH91" s="7">
        <f t="shared" si="667"/>
        <v>0</v>
      </c>
      <c r="GI91" s="7">
        <f t="shared" si="668"/>
        <v>0</v>
      </c>
      <c r="GJ91" s="7">
        <f t="shared" si="669"/>
        <v>0</v>
      </c>
      <c r="GK91" s="7">
        <f t="shared" si="670"/>
        <v>0</v>
      </c>
      <c r="GL91" s="7">
        <f t="shared" si="671"/>
        <v>0</v>
      </c>
      <c r="GM91" s="7">
        <f t="shared" si="672"/>
        <v>0</v>
      </c>
      <c r="GN91" s="7">
        <f t="shared" si="673"/>
        <v>0</v>
      </c>
      <c r="GO91" s="7">
        <f t="shared" si="674"/>
        <v>0</v>
      </c>
      <c r="GP91" s="7">
        <f t="shared" si="675"/>
        <v>5.8210627740899138E-4</v>
      </c>
      <c r="GQ91" s="7">
        <f t="shared" si="676"/>
        <v>5.5816411848902436E-4</v>
      </c>
      <c r="GR91" s="7">
        <f t="shared" si="677"/>
        <v>5.3520670581900501E-4</v>
      </c>
      <c r="GS91" s="7">
        <f t="shared" si="678"/>
        <v>5.1319353656959215E-4</v>
      </c>
      <c r="GT91" s="7">
        <f t="shared" si="679"/>
        <v>4.9208577380170258E-4</v>
      </c>
      <c r="GU91" s="7">
        <f t="shared" si="680"/>
        <v>4.718461779480795E-4</v>
      </c>
      <c r="GV91" s="7">
        <f t="shared" si="681"/>
        <v>4.5243904111304082E-4</v>
      </c>
      <c r="GW91" s="7">
        <f t="shared" si="682"/>
        <v>4.3383012407448627E-4</v>
      </c>
      <c r="GX91" s="7">
        <f t="shared" si="683"/>
        <v>4.1598659587703508E-4</v>
      </c>
      <c r="GY91" s="7">
        <f t="shared" si="684"/>
        <v>3.9887697590970954E-4</v>
      </c>
      <c r="GZ91" s="7">
        <f t="shared" si="685"/>
        <v>3.8247107836595864E-4</v>
      </c>
      <c r="HA91" s="7">
        <f t="shared" si="686"/>
        <v>3.6673995898808815E-4</v>
      </c>
      <c r="HB91" s="7">
        <f t="shared" si="687"/>
        <v>3.5165586400207012E-4</v>
      </c>
      <c r="HC91" s="7">
        <f t="shared" si="688"/>
        <v>3.371921811526925E-4</v>
      </c>
      <c r="HD91" s="7">
        <f t="shared" si="689"/>
        <v>3.2332339275263953E-4</v>
      </c>
      <c r="HE91" s="7">
        <f t="shared" si="690"/>
        <v>3.1002503066267467E-4</v>
      </c>
      <c r="HF91" s="7">
        <f t="shared" si="691"/>
        <v>2.9727363312349728E-4</v>
      </c>
      <c r="HG91" s="7">
        <f t="shared" si="692"/>
        <v>2.8504670336311272E-4</v>
      </c>
      <c r="HH91" s="7">
        <f t="shared" si="693"/>
        <v>2.733226699066976E-4</v>
      </c>
      <c r="HI91" s="7">
        <f t="shared" si="694"/>
        <v>2.6208084851892145E-4</v>
      </c>
      <c r="HJ91" s="7">
        <f t="shared" si="695"/>
        <v>2.5130140571158791E-4</v>
      </c>
      <c r="HK91" s="7">
        <f t="shared" si="696"/>
        <v>2.4096532375222855E-4</v>
      </c>
      <c r="HL91" s="7">
        <f t="shared" si="697"/>
        <v>2.3105436711187615E-4</v>
      </c>
      <c r="HM91" s="7">
        <f t="shared" si="698"/>
        <v>2.2155105029287843E-4</v>
      </c>
      <c r="HN91" s="7">
        <f t="shared" si="699"/>
        <v>2.1243860697993722E-4</v>
      </c>
      <c r="HO91" s="7">
        <f t="shared" si="700"/>
        <v>2.0370096045997576E-4</v>
      </c>
      <c r="HP91" s="7">
        <f t="shared" si="701"/>
        <v>1.9532269525866189E-4</v>
      </c>
      <c r="HQ91" s="7">
        <f t="shared" si="702"/>
        <v>1.8728902994349917E-4</v>
      </c>
      <c r="HR91" s="7">
        <f t="shared" si="703"/>
        <v>1.7958579104555576E-4</v>
      </c>
      <c r="HS91" s="7">
        <f t="shared" si="704"/>
        <v>1.7219938805378853E-4</v>
      </c>
      <c r="HT91" s="7">
        <f t="shared" si="705"/>
        <v>1.6511678943785321E-4</v>
      </c>
    </row>
    <row r="92" spans="1:228" x14ac:dyDescent="0.3">
      <c r="A92" s="7">
        <f t="shared" si="726"/>
        <v>70</v>
      </c>
      <c r="B92" s="188">
        <v>0</v>
      </c>
      <c r="C92" s="188">
        <f t="shared" si="706"/>
        <v>7.0861196565930332E-2</v>
      </c>
      <c r="D92" s="188">
        <f t="shared" si="707"/>
        <v>7.7122502290402906E-3</v>
      </c>
      <c r="E92" s="188">
        <f t="shared" si="708"/>
        <v>2.033638750812927E-3</v>
      </c>
      <c r="F92" s="188">
        <f t="shared" si="709"/>
        <v>5.8670290051879445E-2</v>
      </c>
      <c r="G92" s="188">
        <f t="shared" si="710"/>
        <v>1.9910732264549716E-2</v>
      </c>
      <c r="H92" s="188">
        <f t="shared" si="711"/>
        <v>5.2144583354177613E-5</v>
      </c>
      <c r="I92" s="188">
        <f t="shared" si="712"/>
        <v>0</v>
      </c>
      <c r="J92" s="188">
        <f t="shared" si="713"/>
        <v>5.33366273198904E-3</v>
      </c>
      <c r="K92" s="188">
        <f t="shared" si="714"/>
        <v>9.2759351860678967E-4</v>
      </c>
      <c r="L92" s="188">
        <f t="shared" si="715"/>
        <v>1.8250604173962166E-3</v>
      </c>
      <c r="M92" s="188">
        <f t="shared" si="716"/>
        <v>1.1300721128775875E-5</v>
      </c>
      <c r="N92" s="188">
        <f t="shared" si="717"/>
        <v>6.9687780294117892E-5</v>
      </c>
      <c r="O92" s="188">
        <f t="shared" si="718"/>
        <v>3.7669070429252918E-6</v>
      </c>
      <c r="P92" s="188">
        <f t="shared" si="719"/>
        <v>6.5702175026263795E-3</v>
      </c>
      <c r="Q92" s="188">
        <f t="shared" si="720"/>
        <v>3.9614853879498015E-9</v>
      </c>
      <c r="R92" s="188">
        <f t="shared" si="721"/>
        <v>0.17398154598613655</v>
      </c>
      <c r="S92" s="188">
        <f t="shared" si="604"/>
        <v>1.7398154598613654E-2</v>
      </c>
      <c r="T92" s="188">
        <f t="shared" si="722"/>
        <v>1.7398154598613654E-2</v>
      </c>
      <c r="U92" s="188">
        <f t="shared" si="723"/>
        <v>0.13918523678890923</v>
      </c>
      <c r="V92" s="188">
        <f t="shared" si="724"/>
        <v>4.9750877761294214E-2</v>
      </c>
      <c r="W92" s="188">
        <f t="shared" si="725"/>
        <v>2.2863166261297641E-2</v>
      </c>
      <c r="Y92" s="7">
        <f t="shared" ref="Y92:AH101" si="727">IF(Y$20&gt;$A92,$U92*($E$8*(1-$E$9))*((EXP(-$E$10*(Y$20-$A92-1))-EXP(-$E$10*(Y$20-$A92)))),0)</f>
        <v>0</v>
      </c>
      <c r="Z92" s="7">
        <f t="shared" si="727"/>
        <v>0</v>
      </c>
      <c r="AA92" s="7">
        <f t="shared" si="727"/>
        <v>0</v>
      </c>
      <c r="AB92" s="7">
        <f t="shared" si="727"/>
        <v>0</v>
      </c>
      <c r="AC92" s="7">
        <f t="shared" si="727"/>
        <v>0</v>
      </c>
      <c r="AD92" s="7">
        <f t="shared" si="727"/>
        <v>0</v>
      </c>
      <c r="AE92" s="7">
        <f t="shared" si="727"/>
        <v>0</v>
      </c>
      <c r="AF92" s="7">
        <f t="shared" si="727"/>
        <v>0</v>
      </c>
      <c r="AG92" s="7">
        <f t="shared" si="727"/>
        <v>0</v>
      </c>
      <c r="AH92" s="7">
        <f t="shared" si="727"/>
        <v>0</v>
      </c>
      <c r="AI92" s="7">
        <f t="shared" ref="AI92:AR101" si="728">IF(AI$20&gt;$A92,$U92*($E$8*(1-$E$9))*((EXP(-$E$10*(AI$20-$A92-1))-EXP(-$E$10*(AI$20-$A92)))),0)</f>
        <v>0</v>
      </c>
      <c r="AJ92" s="7">
        <f t="shared" si="728"/>
        <v>0</v>
      </c>
      <c r="AK92" s="7">
        <f t="shared" si="728"/>
        <v>0</v>
      </c>
      <c r="AL92" s="7">
        <f t="shared" si="728"/>
        <v>0</v>
      </c>
      <c r="AM92" s="7">
        <f t="shared" si="728"/>
        <v>0</v>
      </c>
      <c r="AN92" s="7">
        <f t="shared" si="728"/>
        <v>0</v>
      </c>
      <c r="AO92" s="7">
        <f t="shared" si="728"/>
        <v>0</v>
      </c>
      <c r="AP92" s="7">
        <f t="shared" si="728"/>
        <v>0</v>
      </c>
      <c r="AQ92" s="7">
        <f t="shared" si="728"/>
        <v>0</v>
      </c>
      <c r="AR92" s="7">
        <f t="shared" si="728"/>
        <v>0</v>
      </c>
      <c r="AS92" s="7">
        <f t="shared" ref="AS92:BB101" si="729">IF(AS$20&gt;$A92,$U92*($E$8*(1-$E$9))*((EXP(-$E$10*(AS$20-$A92-1))-EXP(-$E$10*(AS$20-$A92)))),0)</f>
        <v>0</v>
      </c>
      <c r="AT92" s="7">
        <f t="shared" si="729"/>
        <v>0</v>
      </c>
      <c r="AU92" s="7">
        <f t="shared" si="729"/>
        <v>0</v>
      </c>
      <c r="AV92" s="7">
        <f t="shared" si="729"/>
        <v>0</v>
      </c>
      <c r="AW92" s="7">
        <f t="shared" si="729"/>
        <v>0</v>
      </c>
      <c r="AX92" s="7">
        <f t="shared" si="729"/>
        <v>0</v>
      </c>
      <c r="AY92" s="7">
        <f t="shared" si="729"/>
        <v>0</v>
      </c>
      <c r="AZ92" s="7">
        <f t="shared" si="729"/>
        <v>0</v>
      </c>
      <c r="BA92" s="7">
        <f t="shared" si="729"/>
        <v>0</v>
      </c>
      <c r="BB92" s="7">
        <f t="shared" si="729"/>
        <v>0</v>
      </c>
      <c r="BC92" s="7">
        <f t="shared" ref="BC92:BL101" si="730">IF(BC$20&gt;$A92,$U92*($E$8*(1-$E$9))*((EXP(-$E$10*(BC$20-$A92-1))-EXP(-$E$10*(BC$20-$A92)))),0)</f>
        <v>0</v>
      </c>
      <c r="BD92" s="7">
        <f t="shared" si="730"/>
        <v>0</v>
      </c>
      <c r="BE92" s="7">
        <f t="shared" si="730"/>
        <v>0</v>
      </c>
      <c r="BF92" s="7">
        <f t="shared" si="730"/>
        <v>0</v>
      </c>
      <c r="BG92" s="7">
        <f t="shared" si="730"/>
        <v>0</v>
      </c>
      <c r="BH92" s="7">
        <f t="shared" si="730"/>
        <v>0</v>
      </c>
      <c r="BI92" s="7">
        <f t="shared" si="730"/>
        <v>0</v>
      </c>
      <c r="BJ92" s="7">
        <f t="shared" si="730"/>
        <v>0</v>
      </c>
      <c r="BK92" s="7">
        <f t="shared" si="730"/>
        <v>0</v>
      </c>
      <c r="BL92" s="7">
        <f t="shared" si="730"/>
        <v>0</v>
      </c>
      <c r="BM92" s="7">
        <f t="shared" ref="BM92:BV101" si="731">IF(BM$20&gt;$A92,$U92*($E$8*(1-$E$9))*((EXP(-$E$10*(BM$20-$A92-1))-EXP(-$E$10*(BM$20-$A92)))),0)</f>
        <v>0</v>
      </c>
      <c r="BN92" s="7">
        <f t="shared" si="731"/>
        <v>0</v>
      </c>
      <c r="BO92" s="7">
        <f t="shared" si="731"/>
        <v>0</v>
      </c>
      <c r="BP92" s="7">
        <f t="shared" si="731"/>
        <v>0</v>
      </c>
      <c r="BQ92" s="7">
        <f t="shared" si="731"/>
        <v>0</v>
      </c>
      <c r="BR92" s="7">
        <f t="shared" si="731"/>
        <v>0</v>
      </c>
      <c r="BS92" s="7">
        <f t="shared" si="731"/>
        <v>0</v>
      </c>
      <c r="BT92" s="7">
        <f t="shared" si="731"/>
        <v>0</v>
      </c>
      <c r="BU92" s="7">
        <f t="shared" si="731"/>
        <v>0</v>
      </c>
      <c r="BV92" s="7">
        <f t="shared" si="731"/>
        <v>0</v>
      </c>
      <c r="BW92" s="7">
        <f t="shared" ref="BW92:CF101" si="732">IF(BW$20&gt;$A92,$U92*($E$8*(1-$E$9))*((EXP(-$E$10*(BW$20-$A92-1))-EXP(-$E$10*(BW$20-$A92)))),0)</f>
        <v>0</v>
      </c>
      <c r="BX92" s="7">
        <f t="shared" si="732"/>
        <v>0</v>
      </c>
      <c r="BY92" s="7">
        <f t="shared" si="732"/>
        <v>0</v>
      </c>
      <c r="BZ92" s="7">
        <f t="shared" si="732"/>
        <v>0</v>
      </c>
      <c r="CA92" s="7">
        <f t="shared" si="732"/>
        <v>0</v>
      </c>
      <c r="CB92" s="7">
        <f t="shared" si="732"/>
        <v>0</v>
      </c>
      <c r="CC92" s="7">
        <f t="shared" si="732"/>
        <v>0</v>
      </c>
      <c r="CD92" s="7">
        <f t="shared" si="732"/>
        <v>0</v>
      </c>
      <c r="CE92" s="7">
        <f t="shared" si="732"/>
        <v>0</v>
      </c>
      <c r="CF92" s="7">
        <f t="shared" si="732"/>
        <v>0</v>
      </c>
      <c r="CG92" s="7">
        <f t="shared" ref="CG92:CP101" si="733">IF(CG$20&gt;$A92,$U92*($E$8*(1-$E$9))*((EXP(-$E$10*(CG$20-$A92-1))-EXP(-$E$10*(CG$20-$A92)))),0)</f>
        <v>0</v>
      </c>
      <c r="CH92" s="7">
        <f t="shared" si="733"/>
        <v>0</v>
      </c>
      <c r="CI92" s="7">
        <f t="shared" si="733"/>
        <v>0</v>
      </c>
      <c r="CJ92" s="7">
        <f t="shared" si="733"/>
        <v>0</v>
      </c>
      <c r="CK92" s="7">
        <f t="shared" si="733"/>
        <v>0</v>
      </c>
      <c r="CL92" s="7">
        <f t="shared" si="733"/>
        <v>0</v>
      </c>
      <c r="CM92" s="7">
        <f t="shared" si="733"/>
        <v>0</v>
      </c>
      <c r="CN92" s="7">
        <f t="shared" si="733"/>
        <v>0</v>
      </c>
      <c r="CO92" s="7">
        <f t="shared" si="733"/>
        <v>0</v>
      </c>
      <c r="CP92" s="7">
        <f t="shared" si="733"/>
        <v>0</v>
      </c>
      <c r="CQ92" s="7">
        <f t="shared" ref="CQ92:CZ101" si="734">IF(CQ$20&gt;$A92,$U92*($E$8*(1-$E$9))*((EXP(-$E$10*(CQ$20-$A92-1))-EXP(-$E$10*(CQ$20-$A92)))),0)</f>
        <v>0</v>
      </c>
      <c r="CR92" s="7">
        <f t="shared" si="734"/>
        <v>5.9530730641930497E-4</v>
      </c>
      <c r="CS92" s="7">
        <f t="shared" si="734"/>
        <v>5.8351943196201879E-4</v>
      </c>
      <c r="CT92" s="7">
        <f t="shared" si="734"/>
        <v>5.7196497305788145E-4</v>
      </c>
      <c r="CU92" s="7">
        <f t="shared" si="734"/>
        <v>5.6063930776927191E-4</v>
      </c>
      <c r="CV92" s="7">
        <f t="shared" si="734"/>
        <v>5.4953790567905769E-4</v>
      </c>
      <c r="CW92" s="7">
        <f t="shared" si="734"/>
        <v>5.3865632607838379E-4</v>
      </c>
      <c r="CX92" s="7">
        <f t="shared" si="734"/>
        <v>5.2799021619032106E-4</v>
      </c>
      <c r="CY92" s="7">
        <f t="shared" si="734"/>
        <v>5.1753530942870267E-4</v>
      </c>
      <c r="CZ92" s="7">
        <f t="shared" si="734"/>
        <v>5.0728742369141543E-4</v>
      </c>
      <c r="DA92" s="7">
        <f t="shared" ref="DA92:DJ101" si="735">IF(DA$20&gt;$A92,$U92*($E$8*(1-$E$9))*((EXP(-$E$10*(DA$20-$A92-1))-EXP(-$E$10*(DA$20-$A92)))),0)</f>
        <v>4.9724245968752704E-4</v>
      </c>
      <c r="DB92" s="7">
        <f t="shared" si="735"/>
        <v>4.8739639929749982E-4</v>
      </c>
      <c r="DC92" s="7">
        <f t="shared" si="735"/>
        <v>4.7774530396589874E-4</v>
      </c>
      <c r="DD92" s="7">
        <f t="shared" si="735"/>
        <v>4.682853131259107E-4</v>
      </c>
      <c r="DE92" s="7">
        <f t="shared" si="735"/>
        <v>4.5901264265505272E-4</v>
      </c>
      <c r="DF92" s="7">
        <f t="shared" si="735"/>
        <v>4.499235833615107E-4</v>
      </c>
      <c r="DG92" s="7">
        <f t="shared" si="735"/>
        <v>4.4101449950037443E-4</v>
      </c>
      <c r="DH92" s="7">
        <f t="shared" si="735"/>
        <v>4.322818273193122E-4</v>
      </c>
      <c r="DI92" s="7">
        <f t="shared" si="735"/>
        <v>4.2372207363300645E-4</v>
      </c>
      <c r="DJ92" s="7">
        <f t="shared" si="735"/>
        <v>4.1533181442586107E-4</v>
      </c>
      <c r="DK92" s="7">
        <f t="shared" ref="DK92:DU101" si="736">IF(DK$20&gt;$A92,$U92*($E$8*(1-$E$9))*((EXP(-$E$10*(DK$20-$A92-1))-EXP(-$E$10*(DK$20-$A92)))),0)</f>
        <v>4.0710769348231495E-4</v>
      </c>
      <c r="DL92" s="7">
        <f t="shared" si="736"/>
        <v>3.9904642104434171E-4</v>
      </c>
      <c r="DM92" s="7">
        <f t="shared" si="736"/>
        <v>3.9114477249546837E-4</v>
      </c>
      <c r="DN92" s="7">
        <f t="shared" si="736"/>
        <v>3.8339958707093525E-4</v>
      </c>
      <c r="DO92" s="7">
        <f t="shared" si="736"/>
        <v>3.7580776659328644E-4</v>
      </c>
      <c r="DP92" s="7">
        <f t="shared" si="736"/>
        <v>3.6836627423311366E-4</v>
      </c>
      <c r="DQ92" s="7">
        <f t="shared" si="736"/>
        <v>3.6107213329424976E-4</v>
      </c>
      <c r="DR92" s="7">
        <f t="shared" si="736"/>
        <v>3.5392242602306665E-4</v>
      </c>
      <c r="DS92" s="7">
        <f t="shared" si="736"/>
        <v>3.4691429244131599E-4</v>
      </c>
      <c r="DT92" s="7">
        <f t="shared" si="736"/>
        <v>3.4004492920212921E-4</v>
      </c>
      <c r="DU92" s="7">
        <f t="shared" si="736"/>
        <v>3.3331158846861876E-4</v>
      </c>
      <c r="DX92" s="7">
        <f t="shared" si="605"/>
        <v>0</v>
      </c>
      <c r="DY92" s="7">
        <f t="shared" si="606"/>
        <v>0</v>
      </c>
      <c r="DZ92" s="7">
        <f t="shared" si="607"/>
        <v>0</v>
      </c>
      <c r="EA92" s="7">
        <f t="shared" si="608"/>
        <v>0</v>
      </c>
      <c r="EB92" s="7">
        <f t="shared" si="609"/>
        <v>0</v>
      </c>
      <c r="EC92" s="7">
        <f t="shared" si="610"/>
        <v>0</v>
      </c>
      <c r="ED92" s="7">
        <f t="shared" si="611"/>
        <v>0</v>
      </c>
      <c r="EE92" s="7">
        <f t="shared" si="612"/>
        <v>0</v>
      </c>
      <c r="EF92" s="7">
        <f t="shared" si="613"/>
        <v>0</v>
      </c>
      <c r="EG92" s="7">
        <f t="shared" si="614"/>
        <v>0</v>
      </c>
      <c r="EH92" s="7">
        <f t="shared" si="615"/>
        <v>0</v>
      </c>
      <c r="EI92" s="7">
        <f t="shared" si="616"/>
        <v>0</v>
      </c>
      <c r="EJ92" s="7">
        <f t="shared" si="617"/>
        <v>0</v>
      </c>
      <c r="EK92" s="7">
        <f t="shared" si="618"/>
        <v>0</v>
      </c>
      <c r="EL92" s="7">
        <f t="shared" si="619"/>
        <v>0</v>
      </c>
      <c r="EM92" s="7">
        <f t="shared" si="620"/>
        <v>0</v>
      </c>
      <c r="EN92" s="7">
        <f t="shared" si="621"/>
        <v>0</v>
      </c>
      <c r="EO92" s="7">
        <f t="shared" si="622"/>
        <v>0</v>
      </c>
      <c r="EP92" s="7">
        <f t="shared" si="623"/>
        <v>0</v>
      </c>
      <c r="EQ92" s="7">
        <f t="shared" si="624"/>
        <v>0</v>
      </c>
      <c r="ER92" s="7">
        <f t="shared" si="625"/>
        <v>0</v>
      </c>
      <c r="ES92" s="7">
        <f t="shared" si="626"/>
        <v>0</v>
      </c>
      <c r="ET92" s="7">
        <f t="shared" si="627"/>
        <v>0</v>
      </c>
      <c r="EU92" s="7">
        <f t="shared" si="628"/>
        <v>0</v>
      </c>
      <c r="EV92" s="7">
        <f t="shared" si="629"/>
        <v>0</v>
      </c>
      <c r="EW92" s="7">
        <f t="shared" si="630"/>
        <v>0</v>
      </c>
      <c r="EX92" s="7">
        <f t="shared" si="631"/>
        <v>0</v>
      </c>
      <c r="EY92" s="7">
        <f t="shared" si="632"/>
        <v>0</v>
      </c>
      <c r="EZ92" s="7">
        <f t="shared" si="633"/>
        <v>0</v>
      </c>
      <c r="FA92" s="7">
        <f t="shared" si="634"/>
        <v>0</v>
      </c>
      <c r="FB92" s="7">
        <f t="shared" si="635"/>
        <v>0</v>
      </c>
      <c r="FC92" s="7">
        <f t="shared" si="636"/>
        <v>0</v>
      </c>
      <c r="FD92" s="7">
        <f t="shared" si="637"/>
        <v>0</v>
      </c>
      <c r="FE92" s="7">
        <f t="shared" si="638"/>
        <v>0</v>
      </c>
      <c r="FF92" s="7">
        <f t="shared" si="639"/>
        <v>0</v>
      </c>
      <c r="FG92" s="7">
        <f t="shared" si="640"/>
        <v>0</v>
      </c>
      <c r="FH92" s="7">
        <f t="shared" si="641"/>
        <v>0</v>
      </c>
      <c r="FI92" s="7">
        <f t="shared" si="642"/>
        <v>0</v>
      </c>
      <c r="FJ92" s="7">
        <f t="shared" si="643"/>
        <v>0</v>
      </c>
      <c r="FK92" s="7">
        <f t="shared" si="644"/>
        <v>0</v>
      </c>
      <c r="FL92" s="7">
        <f t="shared" si="645"/>
        <v>0</v>
      </c>
      <c r="FM92" s="7">
        <f t="shared" si="646"/>
        <v>0</v>
      </c>
      <c r="FN92" s="7">
        <f t="shared" si="647"/>
        <v>0</v>
      </c>
      <c r="FO92" s="7">
        <f t="shared" si="648"/>
        <v>0</v>
      </c>
      <c r="FP92" s="7">
        <f t="shared" si="649"/>
        <v>0</v>
      </c>
      <c r="FQ92" s="7">
        <f t="shared" si="650"/>
        <v>0</v>
      </c>
      <c r="FR92" s="7">
        <f t="shared" si="651"/>
        <v>0</v>
      </c>
      <c r="FS92" s="7">
        <f t="shared" si="652"/>
        <v>0</v>
      </c>
      <c r="FT92" s="7">
        <f t="shared" si="653"/>
        <v>0</v>
      </c>
      <c r="FU92" s="7">
        <f t="shared" si="654"/>
        <v>0</v>
      </c>
      <c r="FV92" s="7">
        <f t="shared" si="655"/>
        <v>0</v>
      </c>
      <c r="FW92" s="7">
        <f t="shared" si="656"/>
        <v>0</v>
      </c>
      <c r="FX92" s="7">
        <f t="shared" si="657"/>
        <v>0</v>
      </c>
      <c r="FY92" s="7">
        <f t="shared" si="658"/>
        <v>0</v>
      </c>
      <c r="FZ92" s="7">
        <f t="shared" si="659"/>
        <v>0</v>
      </c>
      <c r="GA92" s="7">
        <f t="shared" si="660"/>
        <v>0</v>
      </c>
      <c r="GB92" s="7">
        <f t="shared" si="661"/>
        <v>0</v>
      </c>
      <c r="GC92" s="7">
        <f t="shared" si="662"/>
        <v>0</v>
      </c>
      <c r="GD92" s="7">
        <f t="shared" si="663"/>
        <v>0</v>
      </c>
      <c r="GE92" s="7">
        <f t="shared" si="664"/>
        <v>0</v>
      </c>
      <c r="GF92" s="7">
        <f t="shared" si="665"/>
        <v>0</v>
      </c>
      <c r="GG92" s="7">
        <f t="shared" si="666"/>
        <v>0</v>
      </c>
      <c r="GH92" s="7">
        <f t="shared" si="667"/>
        <v>0</v>
      </c>
      <c r="GI92" s="7">
        <f t="shared" si="668"/>
        <v>0</v>
      </c>
      <c r="GJ92" s="7">
        <f t="shared" si="669"/>
        <v>0</v>
      </c>
      <c r="GK92" s="7">
        <f t="shared" si="670"/>
        <v>0</v>
      </c>
      <c r="GL92" s="7">
        <f t="shared" si="671"/>
        <v>0</v>
      </c>
      <c r="GM92" s="7">
        <f t="shared" si="672"/>
        <v>0</v>
      </c>
      <c r="GN92" s="7">
        <f t="shared" si="673"/>
        <v>0</v>
      </c>
      <c r="GO92" s="7">
        <f t="shared" si="674"/>
        <v>0</v>
      </c>
      <c r="GP92" s="7">
        <f t="shared" si="675"/>
        <v>0</v>
      </c>
      <c r="GQ92" s="7">
        <f t="shared" si="676"/>
        <v>5.7247193301985372E-4</v>
      </c>
      <c r="GR92" s="7">
        <f t="shared" si="677"/>
        <v>5.4892603679865216E-4</v>
      </c>
      <c r="GS92" s="7">
        <f t="shared" si="678"/>
        <v>5.2634858845564722E-4</v>
      </c>
      <c r="GT92" s="7">
        <f t="shared" si="679"/>
        <v>5.0469975551710379E-4</v>
      </c>
      <c r="GU92" s="7">
        <f t="shared" si="680"/>
        <v>4.8394134382767238E-4</v>
      </c>
      <c r="GV92" s="7">
        <f t="shared" si="681"/>
        <v>4.6403673016599323E-4</v>
      </c>
      <c r="GW92" s="7">
        <f t="shared" si="682"/>
        <v>4.4495079763183948E-4</v>
      </c>
      <c r="GX92" s="7">
        <f t="shared" si="683"/>
        <v>4.2664987369079341E-4</v>
      </c>
      <c r="GY92" s="7">
        <f t="shared" si="684"/>
        <v>4.0910167076716803E-4</v>
      </c>
      <c r="GZ92" s="7">
        <f t="shared" si="685"/>
        <v>3.9227522928035331E-4</v>
      </c>
      <c r="HA92" s="7">
        <f t="shared" si="686"/>
        <v>3.7614086302407268E-4</v>
      </c>
      <c r="HB92" s="7">
        <f t="shared" si="687"/>
        <v>3.6067010679223738E-4</v>
      </c>
      <c r="HC92" s="7">
        <f t="shared" si="688"/>
        <v>3.4583566615892735E-4</v>
      </c>
      <c r="HD92" s="7">
        <f t="shared" si="689"/>
        <v>3.3161136932394967E-4</v>
      </c>
      <c r="HE92" s="7">
        <f t="shared" si="690"/>
        <v>3.1797212093899663E-4</v>
      </c>
      <c r="HF92" s="7">
        <f t="shared" si="691"/>
        <v>3.0489385783294312E-4</v>
      </c>
      <c r="HG92" s="7">
        <f t="shared" si="692"/>
        <v>2.9235350655817309E-4</v>
      </c>
      <c r="HH92" s="7">
        <f t="shared" si="693"/>
        <v>2.8032894268303151E-4</v>
      </c>
      <c r="HI92" s="7">
        <f t="shared" si="694"/>
        <v>2.6879895175859462E-4</v>
      </c>
      <c r="HJ92" s="7">
        <f t="shared" si="695"/>
        <v>2.5774319189087819E-4</v>
      </c>
      <c r="HK92" s="7">
        <f t="shared" si="696"/>
        <v>2.4714215785245729E-4</v>
      </c>
      <c r="HL92" s="7">
        <f t="shared" si="697"/>
        <v>2.3697714667019737E-4</v>
      </c>
      <c r="HM92" s="7">
        <f t="shared" si="698"/>
        <v>2.2723022462834471E-4</v>
      </c>
      <c r="HN92" s="7">
        <f t="shared" si="699"/>
        <v>2.1788419562881675E-4</v>
      </c>
      <c r="HO92" s="7">
        <f t="shared" si="700"/>
        <v>2.0892257085281717E-4</v>
      </c>
      <c r="HP92" s="7">
        <f t="shared" si="701"/>
        <v>2.0032953967027923E-4</v>
      </c>
      <c r="HQ92" s="7">
        <f t="shared" si="702"/>
        <v>1.9208994174582807E-4</v>
      </c>
      <c r="HR92" s="7">
        <f t="shared" si="703"/>
        <v>1.8418924029200325E-4</v>
      </c>
      <c r="HS92" s="7">
        <f t="shared" si="704"/>
        <v>1.7661349642260506E-4</v>
      </c>
      <c r="HT92" s="7">
        <f t="shared" si="705"/>
        <v>1.6934934456088301E-4</v>
      </c>
    </row>
    <row r="93" spans="1:228" x14ac:dyDescent="0.3">
      <c r="A93" s="7">
        <f t="shared" si="726"/>
        <v>71</v>
      </c>
      <c r="B93" s="188">
        <v>0</v>
      </c>
      <c r="C93" s="188">
        <f t="shared" si="706"/>
        <v>7.037172252731462E-2</v>
      </c>
      <c r="D93" s="188">
        <f t="shared" si="707"/>
        <v>7.6362595906185934E-3</v>
      </c>
      <c r="E93" s="188">
        <f t="shared" si="708"/>
        <v>1.9194993781664368E-3</v>
      </c>
      <c r="F93" s="188">
        <f t="shared" si="709"/>
        <v>5.7330258775122371E-2</v>
      </c>
      <c r="G93" s="188">
        <f t="shared" si="710"/>
        <v>1.970580802359375E-2</v>
      </c>
      <c r="H93" s="188">
        <f t="shared" si="711"/>
        <v>4.9217932773498381E-5</v>
      </c>
      <c r="I93" s="188">
        <f t="shared" si="712"/>
        <v>0</v>
      </c>
      <c r="J93" s="188">
        <f t="shared" si="713"/>
        <v>5.2118417068293061E-3</v>
      </c>
      <c r="K93" s="188">
        <f t="shared" si="714"/>
        <v>9.064072533616186E-4</v>
      </c>
      <c r="L93" s="188">
        <f t="shared" si="715"/>
        <v>1.7226276470724436E-3</v>
      </c>
      <c r="M93" s="188">
        <f t="shared" si="716"/>
        <v>1.0067797967688049E-5</v>
      </c>
      <c r="N93" s="188">
        <f t="shared" si="717"/>
        <v>6.208475413407631E-5</v>
      </c>
      <c r="O93" s="188">
        <f t="shared" si="718"/>
        <v>3.3559326558960168E-6</v>
      </c>
      <c r="P93" s="188">
        <f t="shared" si="719"/>
        <v>6.2014595294607958E-3</v>
      </c>
      <c r="Q93" s="188">
        <f t="shared" si="720"/>
        <v>3.0344311697086185E-9</v>
      </c>
      <c r="R93" s="188">
        <f t="shared" si="721"/>
        <v>0.17113061388350229</v>
      </c>
      <c r="S93" s="188">
        <f t="shared" si="604"/>
        <v>1.7113061388350229E-2</v>
      </c>
      <c r="T93" s="188">
        <f t="shared" si="722"/>
        <v>1.7113061388350229E-2</v>
      </c>
      <c r="U93" s="188">
        <f t="shared" si="723"/>
        <v>0.13690449110680183</v>
      </c>
      <c r="V93" s="188">
        <f t="shared" si="724"/>
        <v>4.9361051683886444E-2</v>
      </c>
      <c r="W93" s="188">
        <f t="shared" si="725"/>
        <v>2.2495271149182556E-2</v>
      </c>
      <c r="Y93" s="7">
        <f t="shared" si="727"/>
        <v>0</v>
      </c>
      <c r="Z93" s="7">
        <f t="shared" si="727"/>
        <v>0</v>
      </c>
      <c r="AA93" s="7">
        <f t="shared" si="727"/>
        <v>0</v>
      </c>
      <c r="AB93" s="7">
        <f t="shared" si="727"/>
        <v>0</v>
      </c>
      <c r="AC93" s="7">
        <f t="shared" si="727"/>
        <v>0</v>
      </c>
      <c r="AD93" s="7">
        <f t="shared" si="727"/>
        <v>0</v>
      </c>
      <c r="AE93" s="7">
        <f t="shared" si="727"/>
        <v>0</v>
      </c>
      <c r="AF93" s="7">
        <f t="shared" si="727"/>
        <v>0</v>
      </c>
      <c r="AG93" s="7">
        <f t="shared" si="727"/>
        <v>0</v>
      </c>
      <c r="AH93" s="7">
        <f t="shared" si="727"/>
        <v>0</v>
      </c>
      <c r="AI93" s="7">
        <f t="shared" si="728"/>
        <v>0</v>
      </c>
      <c r="AJ93" s="7">
        <f t="shared" si="728"/>
        <v>0</v>
      </c>
      <c r="AK93" s="7">
        <f t="shared" si="728"/>
        <v>0</v>
      </c>
      <c r="AL93" s="7">
        <f t="shared" si="728"/>
        <v>0</v>
      </c>
      <c r="AM93" s="7">
        <f t="shared" si="728"/>
        <v>0</v>
      </c>
      <c r="AN93" s="7">
        <f t="shared" si="728"/>
        <v>0</v>
      </c>
      <c r="AO93" s="7">
        <f t="shared" si="728"/>
        <v>0</v>
      </c>
      <c r="AP93" s="7">
        <f t="shared" si="728"/>
        <v>0</v>
      </c>
      <c r="AQ93" s="7">
        <f t="shared" si="728"/>
        <v>0</v>
      </c>
      <c r="AR93" s="7">
        <f t="shared" si="728"/>
        <v>0</v>
      </c>
      <c r="AS93" s="7">
        <f t="shared" si="729"/>
        <v>0</v>
      </c>
      <c r="AT93" s="7">
        <f t="shared" si="729"/>
        <v>0</v>
      </c>
      <c r="AU93" s="7">
        <f t="shared" si="729"/>
        <v>0</v>
      </c>
      <c r="AV93" s="7">
        <f t="shared" si="729"/>
        <v>0</v>
      </c>
      <c r="AW93" s="7">
        <f t="shared" si="729"/>
        <v>0</v>
      </c>
      <c r="AX93" s="7">
        <f t="shared" si="729"/>
        <v>0</v>
      </c>
      <c r="AY93" s="7">
        <f t="shared" si="729"/>
        <v>0</v>
      </c>
      <c r="AZ93" s="7">
        <f t="shared" si="729"/>
        <v>0</v>
      </c>
      <c r="BA93" s="7">
        <f t="shared" si="729"/>
        <v>0</v>
      </c>
      <c r="BB93" s="7">
        <f t="shared" si="729"/>
        <v>0</v>
      </c>
      <c r="BC93" s="7">
        <f t="shared" si="730"/>
        <v>0</v>
      </c>
      <c r="BD93" s="7">
        <f t="shared" si="730"/>
        <v>0</v>
      </c>
      <c r="BE93" s="7">
        <f t="shared" si="730"/>
        <v>0</v>
      </c>
      <c r="BF93" s="7">
        <f t="shared" si="730"/>
        <v>0</v>
      </c>
      <c r="BG93" s="7">
        <f t="shared" si="730"/>
        <v>0</v>
      </c>
      <c r="BH93" s="7">
        <f t="shared" si="730"/>
        <v>0</v>
      </c>
      <c r="BI93" s="7">
        <f t="shared" si="730"/>
        <v>0</v>
      </c>
      <c r="BJ93" s="7">
        <f t="shared" si="730"/>
        <v>0</v>
      </c>
      <c r="BK93" s="7">
        <f t="shared" si="730"/>
        <v>0</v>
      </c>
      <c r="BL93" s="7">
        <f t="shared" si="730"/>
        <v>0</v>
      </c>
      <c r="BM93" s="7">
        <f t="shared" si="731"/>
        <v>0</v>
      </c>
      <c r="BN93" s="7">
        <f t="shared" si="731"/>
        <v>0</v>
      </c>
      <c r="BO93" s="7">
        <f t="shared" si="731"/>
        <v>0</v>
      </c>
      <c r="BP93" s="7">
        <f t="shared" si="731"/>
        <v>0</v>
      </c>
      <c r="BQ93" s="7">
        <f t="shared" si="731"/>
        <v>0</v>
      </c>
      <c r="BR93" s="7">
        <f t="shared" si="731"/>
        <v>0</v>
      </c>
      <c r="BS93" s="7">
        <f t="shared" si="731"/>
        <v>0</v>
      </c>
      <c r="BT93" s="7">
        <f t="shared" si="731"/>
        <v>0</v>
      </c>
      <c r="BU93" s="7">
        <f t="shared" si="731"/>
        <v>0</v>
      </c>
      <c r="BV93" s="7">
        <f t="shared" si="731"/>
        <v>0</v>
      </c>
      <c r="BW93" s="7">
        <f t="shared" si="732"/>
        <v>0</v>
      </c>
      <c r="BX93" s="7">
        <f t="shared" si="732"/>
        <v>0</v>
      </c>
      <c r="BY93" s="7">
        <f t="shared" si="732"/>
        <v>0</v>
      </c>
      <c r="BZ93" s="7">
        <f t="shared" si="732"/>
        <v>0</v>
      </c>
      <c r="CA93" s="7">
        <f t="shared" si="732"/>
        <v>0</v>
      </c>
      <c r="CB93" s="7">
        <f t="shared" si="732"/>
        <v>0</v>
      </c>
      <c r="CC93" s="7">
        <f t="shared" si="732"/>
        <v>0</v>
      </c>
      <c r="CD93" s="7">
        <f t="shared" si="732"/>
        <v>0</v>
      </c>
      <c r="CE93" s="7">
        <f t="shared" si="732"/>
        <v>0</v>
      </c>
      <c r="CF93" s="7">
        <f t="shared" si="732"/>
        <v>0</v>
      </c>
      <c r="CG93" s="7">
        <f t="shared" si="733"/>
        <v>0</v>
      </c>
      <c r="CH93" s="7">
        <f t="shared" si="733"/>
        <v>0</v>
      </c>
      <c r="CI93" s="7">
        <f t="shared" si="733"/>
        <v>0</v>
      </c>
      <c r="CJ93" s="7">
        <f t="shared" si="733"/>
        <v>0</v>
      </c>
      <c r="CK93" s="7">
        <f t="shared" si="733"/>
        <v>0</v>
      </c>
      <c r="CL93" s="7">
        <f t="shared" si="733"/>
        <v>0</v>
      </c>
      <c r="CM93" s="7">
        <f t="shared" si="733"/>
        <v>0</v>
      </c>
      <c r="CN93" s="7">
        <f t="shared" si="733"/>
        <v>0</v>
      </c>
      <c r="CO93" s="7">
        <f t="shared" si="733"/>
        <v>0</v>
      </c>
      <c r="CP93" s="7">
        <f t="shared" si="733"/>
        <v>0</v>
      </c>
      <c r="CQ93" s="7">
        <f t="shared" si="734"/>
        <v>0</v>
      </c>
      <c r="CR93" s="7">
        <f t="shared" si="734"/>
        <v>0</v>
      </c>
      <c r="CS93" s="7">
        <f t="shared" si="734"/>
        <v>5.8555235970249189E-4</v>
      </c>
      <c r="CT93" s="7">
        <f t="shared" si="734"/>
        <v>5.7395764613202055E-4</v>
      </c>
      <c r="CU93" s="7">
        <f t="shared" si="734"/>
        <v>5.6259252327287392E-4</v>
      </c>
      <c r="CV93" s="7">
        <f t="shared" si="734"/>
        <v>5.5145244492437319E-4</v>
      </c>
      <c r="CW93" s="7">
        <f t="shared" si="734"/>
        <v>5.4053295490663698E-4</v>
      </c>
      <c r="CX93" s="7">
        <f t="shared" si="734"/>
        <v>5.2982968527806433E-4</v>
      </c>
      <c r="CY93" s="7">
        <f t="shared" si="734"/>
        <v>5.1933835458809277E-4</v>
      </c>
      <c r="CZ93" s="7">
        <f t="shared" si="734"/>
        <v>5.0905476616456473E-4</v>
      </c>
      <c r="DA93" s="7">
        <f t="shared" si="735"/>
        <v>4.9897480643498694E-4</v>
      </c>
      <c r="DB93" s="7">
        <f t="shared" si="735"/>
        <v>4.8909444328106889E-4</v>
      </c>
      <c r="DC93" s="7">
        <f t="shared" si="735"/>
        <v>4.7940972442580795E-4</v>
      </c>
      <c r="DD93" s="7">
        <f t="shared" si="735"/>
        <v>4.6991677585253393E-4</v>
      </c>
      <c r="DE93" s="7">
        <f t="shared" si="735"/>
        <v>4.6061180025524579E-4</v>
      </c>
      <c r="DF93" s="7">
        <f t="shared" si="735"/>
        <v>4.5149107551962478E-4</v>
      </c>
      <c r="DG93" s="7">
        <f t="shared" si="735"/>
        <v>4.4255095323417654E-4</v>
      </c>
      <c r="DH93" s="7">
        <f t="shared" si="735"/>
        <v>4.3378785723078005E-4</v>
      </c>
      <c r="DI93" s="7">
        <f t="shared" si="735"/>
        <v>4.2519828215419319E-4</v>
      </c>
      <c r="DJ93" s="7">
        <f t="shared" si="735"/>
        <v>4.167787920598484E-4</v>
      </c>
      <c r="DK93" s="7">
        <f t="shared" si="736"/>
        <v>4.085260190394563E-4</v>
      </c>
      <c r="DL93" s="7">
        <f t="shared" si="736"/>
        <v>4.004366618737638E-4</v>
      </c>
      <c r="DM93" s="7">
        <f t="shared" si="736"/>
        <v>3.925074847120524E-4</v>
      </c>
      <c r="DN93" s="7">
        <f t="shared" si="736"/>
        <v>3.8473531577772112E-4</v>
      </c>
      <c r="DO93" s="7">
        <f t="shared" si="736"/>
        <v>3.7711704609958221E-4</v>
      </c>
      <c r="DP93" s="7">
        <f t="shared" si="736"/>
        <v>3.6964962826817088E-4</v>
      </c>
      <c r="DQ93" s="7">
        <f t="shared" si="736"/>
        <v>3.6233007521679596E-4</v>
      </c>
      <c r="DR93" s="7">
        <f t="shared" si="736"/>
        <v>3.5515545902663957E-4</v>
      </c>
      <c r="DS93" s="7">
        <f t="shared" si="736"/>
        <v>3.4812290975556691E-4</v>
      </c>
      <c r="DT93" s="7">
        <f t="shared" si="736"/>
        <v>3.412296142900918E-4</v>
      </c>
      <c r="DU93" s="7">
        <f t="shared" si="736"/>
        <v>3.3447281522012339E-4</v>
      </c>
      <c r="DX93" s="7">
        <f t="shared" si="605"/>
        <v>0</v>
      </c>
      <c r="DY93" s="7">
        <f t="shared" si="606"/>
        <v>0</v>
      </c>
      <c r="DZ93" s="7">
        <f t="shared" si="607"/>
        <v>0</v>
      </c>
      <c r="EA93" s="7">
        <f t="shared" si="608"/>
        <v>0</v>
      </c>
      <c r="EB93" s="7">
        <f t="shared" si="609"/>
        <v>0</v>
      </c>
      <c r="EC93" s="7">
        <f t="shared" si="610"/>
        <v>0</v>
      </c>
      <c r="ED93" s="7">
        <f t="shared" si="611"/>
        <v>0</v>
      </c>
      <c r="EE93" s="7">
        <f t="shared" si="612"/>
        <v>0</v>
      </c>
      <c r="EF93" s="7">
        <f t="shared" si="613"/>
        <v>0</v>
      </c>
      <c r="EG93" s="7">
        <f t="shared" si="614"/>
        <v>0</v>
      </c>
      <c r="EH93" s="7">
        <f t="shared" si="615"/>
        <v>0</v>
      </c>
      <c r="EI93" s="7">
        <f t="shared" si="616"/>
        <v>0</v>
      </c>
      <c r="EJ93" s="7">
        <f t="shared" si="617"/>
        <v>0</v>
      </c>
      <c r="EK93" s="7">
        <f t="shared" si="618"/>
        <v>0</v>
      </c>
      <c r="EL93" s="7">
        <f t="shared" si="619"/>
        <v>0</v>
      </c>
      <c r="EM93" s="7">
        <f t="shared" si="620"/>
        <v>0</v>
      </c>
      <c r="EN93" s="7">
        <f t="shared" si="621"/>
        <v>0</v>
      </c>
      <c r="EO93" s="7">
        <f t="shared" si="622"/>
        <v>0</v>
      </c>
      <c r="EP93" s="7">
        <f t="shared" si="623"/>
        <v>0</v>
      </c>
      <c r="EQ93" s="7">
        <f t="shared" si="624"/>
        <v>0</v>
      </c>
      <c r="ER93" s="7">
        <f t="shared" si="625"/>
        <v>0</v>
      </c>
      <c r="ES93" s="7">
        <f t="shared" si="626"/>
        <v>0</v>
      </c>
      <c r="ET93" s="7">
        <f t="shared" si="627"/>
        <v>0</v>
      </c>
      <c r="EU93" s="7">
        <f t="shared" si="628"/>
        <v>0</v>
      </c>
      <c r="EV93" s="7">
        <f t="shared" si="629"/>
        <v>0</v>
      </c>
      <c r="EW93" s="7">
        <f t="shared" si="630"/>
        <v>0</v>
      </c>
      <c r="EX93" s="7">
        <f t="shared" si="631"/>
        <v>0</v>
      </c>
      <c r="EY93" s="7">
        <f t="shared" si="632"/>
        <v>0</v>
      </c>
      <c r="EZ93" s="7">
        <f t="shared" si="633"/>
        <v>0</v>
      </c>
      <c r="FA93" s="7">
        <f t="shared" si="634"/>
        <v>0</v>
      </c>
      <c r="FB93" s="7">
        <f t="shared" si="635"/>
        <v>0</v>
      </c>
      <c r="FC93" s="7">
        <f t="shared" si="636"/>
        <v>0</v>
      </c>
      <c r="FD93" s="7">
        <f t="shared" si="637"/>
        <v>0</v>
      </c>
      <c r="FE93" s="7">
        <f t="shared" si="638"/>
        <v>0</v>
      </c>
      <c r="FF93" s="7">
        <f t="shared" si="639"/>
        <v>0</v>
      </c>
      <c r="FG93" s="7">
        <f t="shared" si="640"/>
        <v>0</v>
      </c>
      <c r="FH93" s="7">
        <f t="shared" si="641"/>
        <v>0</v>
      </c>
      <c r="FI93" s="7">
        <f t="shared" si="642"/>
        <v>0</v>
      </c>
      <c r="FJ93" s="7">
        <f t="shared" si="643"/>
        <v>0</v>
      </c>
      <c r="FK93" s="7">
        <f t="shared" si="644"/>
        <v>0</v>
      </c>
      <c r="FL93" s="7">
        <f t="shared" si="645"/>
        <v>0</v>
      </c>
      <c r="FM93" s="7">
        <f t="shared" si="646"/>
        <v>0</v>
      </c>
      <c r="FN93" s="7">
        <f t="shared" si="647"/>
        <v>0</v>
      </c>
      <c r="FO93" s="7">
        <f t="shared" si="648"/>
        <v>0</v>
      </c>
      <c r="FP93" s="7">
        <f t="shared" si="649"/>
        <v>0</v>
      </c>
      <c r="FQ93" s="7">
        <f t="shared" si="650"/>
        <v>0</v>
      </c>
      <c r="FR93" s="7">
        <f t="shared" si="651"/>
        <v>0</v>
      </c>
      <c r="FS93" s="7">
        <f t="shared" si="652"/>
        <v>0</v>
      </c>
      <c r="FT93" s="7">
        <f t="shared" si="653"/>
        <v>0</v>
      </c>
      <c r="FU93" s="7">
        <f t="shared" si="654"/>
        <v>0</v>
      </c>
      <c r="FV93" s="7">
        <f t="shared" si="655"/>
        <v>0</v>
      </c>
      <c r="FW93" s="7">
        <f t="shared" si="656"/>
        <v>0</v>
      </c>
      <c r="FX93" s="7">
        <f t="shared" si="657"/>
        <v>0</v>
      </c>
      <c r="FY93" s="7">
        <f t="shared" si="658"/>
        <v>0</v>
      </c>
      <c r="FZ93" s="7">
        <f t="shared" si="659"/>
        <v>0</v>
      </c>
      <c r="GA93" s="7">
        <f t="shared" si="660"/>
        <v>0</v>
      </c>
      <c r="GB93" s="7">
        <f t="shared" si="661"/>
        <v>0</v>
      </c>
      <c r="GC93" s="7">
        <f t="shared" si="662"/>
        <v>0</v>
      </c>
      <c r="GD93" s="7">
        <f t="shared" si="663"/>
        <v>0</v>
      </c>
      <c r="GE93" s="7">
        <f t="shared" si="664"/>
        <v>0</v>
      </c>
      <c r="GF93" s="7">
        <f t="shared" si="665"/>
        <v>0</v>
      </c>
      <c r="GG93" s="7">
        <f t="shared" si="666"/>
        <v>0</v>
      </c>
      <c r="GH93" s="7">
        <f t="shared" si="667"/>
        <v>0</v>
      </c>
      <c r="GI93" s="7">
        <f t="shared" si="668"/>
        <v>0</v>
      </c>
      <c r="GJ93" s="7">
        <f t="shared" si="669"/>
        <v>0</v>
      </c>
      <c r="GK93" s="7">
        <f t="shared" si="670"/>
        <v>0</v>
      </c>
      <c r="GL93" s="7">
        <f t="shared" si="671"/>
        <v>0</v>
      </c>
      <c r="GM93" s="7">
        <f t="shared" si="672"/>
        <v>0</v>
      </c>
      <c r="GN93" s="7">
        <f t="shared" si="673"/>
        <v>0</v>
      </c>
      <c r="GO93" s="7">
        <f t="shared" si="674"/>
        <v>0</v>
      </c>
      <c r="GP93" s="7">
        <f t="shared" si="675"/>
        <v>0</v>
      </c>
      <c r="GQ93" s="7">
        <f t="shared" si="676"/>
        <v>0</v>
      </c>
      <c r="GR93" s="7">
        <f t="shared" si="677"/>
        <v>5.6309117598351015E-4</v>
      </c>
      <c r="GS93" s="7">
        <f t="shared" si="678"/>
        <v>5.3993111235760966E-4</v>
      </c>
      <c r="GT93" s="7">
        <f t="shared" si="679"/>
        <v>5.1772362723059872E-4</v>
      </c>
      <c r="GU93" s="7">
        <f t="shared" si="680"/>
        <v>4.9642954083979542E-4</v>
      </c>
      <c r="GV93" s="7">
        <f t="shared" si="681"/>
        <v>4.7601128489475425E-4</v>
      </c>
      <c r="GW93" s="7">
        <f t="shared" si="682"/>
        <v>4.5643283629705916E-4</v>
      </c>
      <c r="GX93" s="7">
        <f t="shared" si="683"/>
        <v>4.3765965358623821E-4</v>
      </c>
      <c r="GY93" s="7">
        <f t="shared" si="684"/>
        <v>4.1965861599966539E-4</v>
      </c>
      <c r="GZ93" s="7">
        <f t="shared" si="685"/>
        <v>4.0239796503895042E-4</v>
      </c>
      <c r="HA93" s="7">
        <f t="shared" si="686"/>
        <v>3.8584724843971474E-4</v>
      </c>
      <c r="HB93" s="7">
        <f t="shared" si="687"/>
        <v>3.6997726644588544E-4</v>
      </c>
      <c r="HC93" s="7">
        <f t="shared" si="688"/>
        <v>3.5476002029377369E-4</v>
      </c>
      <c r="HD93" s="7">
        <f t="shared" si="689"/>
        <v>3.4016866281498103E-4</v>
      </c>
      <c r="HE93" s="7">
        <f t="shared" si="690"/>
        <v>3.2617745107103635E-4</v>
      </c>
      <c r="HF93" s="7">
        <f t="shared" si="691"/>
        <v>3.1276170093617677E-4</v>
      </c>
      <c r="HG93" s="7">
        <f t="shared" si="692"/>
        <v>2.9989774354814881E-4</v>
      </c>
      <c r="HH93" s="7">
        <f t="shared" si="693"/>
        <v>2.875628835501973E-4</v>
      </c>
      <c r="HI93" s="7">
        <f t="shared" si="694"/>
        <v>2.7573535905056824E-4</v>
      </c>
      <c r="HJ93" s="7">
        <f t="shared" si="695"/>
        <v>2.6439430322889326E-4</v>
      </c>
      <c r="HK93" s="7">
        <f t="shared" si="696"/>
        <v>2.5351970752170448E-4</v>
      </c>
      <c r="HL93" s="7">
        <f t="shared" si="697"/>
        <v>2.430923863221364E-4</v>
      </c>
      <c r="HM93" s="7">
        <f t="shared" si="698"/>
        <v>2.3309394313154988E-4</v>
      </c>
      <c r="HN93" s="7">
        <f t="shared" si="699"/>
        <v>2.2350673810332349E-4</v>
      </c>
      <c r="HO93" s="7">
        <f t="shared" si="700"/>
        <v>2.1431385692160506E-4</v>
      </c>
      <c r="HP93" s="7">
        <f t="shared" si="701"/>
        <v>2.0549908096006365E-4</v>
      </c>
      <c r="HQ93" s="7">
        <f t="shared" si="702"/>
        <v>1.9704685866802255E-4</v>
      </c>
      <c r="HR93" s="7">
        <f t="shared" si="703"/>
        <v>1.8894227813350475E-4</v>
      </c>
      <c r="HS93" s="7">
        <f t="shared" si="704"/>
        <v>1.811710407747388E-4</v>
      </c>
      <c r="HT93" s="7">
        <f t="shared" si="705"/>
        <v>1.7371943611376169E-4</v>
      </c>
    </row>
    <row r="94" spans="1:228" x14ac:dyDescent="0.3">
      <c r="A94" s="7">
        <f t="shared" si="726"/>
        <v>72</v>
      </c>
      <c r="B94" s="188">
        <v>0</v>
      </c>
      <c r="C94" s="188">
        <f t="shared" si="706"/>
        <v>6.9885629532854182E-2</v>
      </c>
      <c r="D94" s="188">
        <f t="shared" si="707"/>
        <v>7.5610177060569826E-3</v>
      </c>
      <c r="E94" s="188">
        <f t="shared" si="708"/>
        <v>1.811766156259779E-3</v>
      </c>
      <c r="F94" s="188">
        <f t="shared" si="709"/>
        <v>5.6020833855026396E-2</v>
      </c>
      <c r="G94" s="188">
        <f t="shared" si="710"/>
        <v>1.9502992893642546E-2</v>
      </c>
      <c r="H94" s="188">
        <f t="shared" si="711"/>
        <v>4.6455542468199465E-5</v>
      </c>
      <c r="I94" s="188">
        <f t="shared" si="712"/>
        <v>0</v>
      </c>
      <c r="J94" s="188">
        <f t="shared" si="713"/>
        <v>5.0928030777296724E-3</v>
      </c>
      <c r="K94" s="188">
        <f t="shared" si="714"/>
        <v>8.8570488308342135E-4</v>
      </c>
      <c r="L94" s="188">
        <f t="shared" si="715"/>
        <v>1.6259439863869813E-3</v>
      </c>
      <c r="M94" s="188">
        <f t="shared" si="716"/>
        <v>8.9693883039091887E-6</v>
      </c>
      <c r="N94" s="188">
        <f t="shared" si="717"/>
        <v>5.5311227874106662E-5</v>
      </c>
      <c r="O94" s="188">
        <f t="shared" si="718"/>
        <v>2.9897961013030632E-6</v>
      </c>
      <c r="P94" s="188">
        <f t="shared" si="719"/>
        <v>5.8533983509931322E-3</v>
      </c>
      <c r="Q94" s="188">
        <f t="shared" si="720"/>
        <v>2.3243232328226246E-9</v>
      </c>
      <c r="R94" s="188">
        <f t="shared" si="721"/>
        <v>0.16835381872110386</v>
      </c>
      <c r="S94" s="188">
        <f t="shared" si="604"/>
        <v>1.6835381872110387E-2</v>
      </c>
      <c r="T94" s="188">
        <f t="shared" si="722"/>
        <v>1.6835381872110387E-2</v>
      </c>
      <c r="U94" s="188">
        <f t="shared" si="723"/>
        <v>0.1346830549768831</v>
      </c>
      <c r="V94" s="188">
        <f t="shared" si="724"/>
        <v>4.8969189733274181E-2</v>
      </c>
      <c r="W94" s="188">
        <f t="shared" si="725"/>
        <v>2.2133126886718729E-2</v>
      </c>
      <c r="Y94" s="7">
        <f t="shared" si="727"/>
        <v>0</v>
      </c>
      <c r="Z94" s="7">
        <f t="shared" si="727"/>
        <v>0</v>
      </c>
      <c r="AA94" s="7">
        <f t="shared" si="727"/>
        <v>0</v>
      </c>
      <c r="AB94" s="7">
        <f t="shared" si="727"/>
        <v>0</v>
      </c>
      <c r="AC94" s="7">
        <f t="shared" si="727"/>
        <v>0</v>
      </c>
      <c r="AD94" s="7">
        <f t="shared" si="727"/>
        <v>0</v>
      </c>
      <c r="AE94" s="7">
        <f t="shared" si="727"/>
        <v>0</v>
      </c>
      <c r="AF94" s="7">
        <f t="shared" si="727"/>
        <v>0</v>
      </c>
      <c r="AG94" s="7">
        <f t="shared" si="727"/>
        <v>0</v>
      </c>
      <c r="AH94" s="7">
        <f t="shared" si="727"/>
        <v>0</v>
      </c>
      <c r="AI94" s="7">
        <f t="shared" si="728"/>
        <v>0</v>
      </c>
      <c r="AJ94" s="7">
        <f t="shared" si="728"/>
        <v>0</v>
      </c>
      <c r="AK94" s="7">
        <f t="shared" si="728"/>
        <v>0</v>
      </c>
      <c r="AL94" s="7">
        <f t="shared" si="728"/>
        <v>0</v>
      </c>
      <c r="AM94" s="7">
        <f t="shared" si="728"/>
        <v>0</v>
      </c>
      <c r="AN94" s="7">
        <f t="shared" si="728"/>
        <v>0</v>
      </c>
      <c r="AO94" s="7">
        <f t="shared" si="728"/>
        <v>0</v>
      </c>
      <c r="AP94" s="7">
        <f t="shared" si="728"/>
        <v>0</v>
      </c>
      <c r="AQ94" s="7">
        <f t="shared" si="728"/>
        <v>0</v>
      </c>
      <c r="AR94" s="7">
        <f t="shared" si="728"/>
        <v>0</v>
      </c>
      <c r="AS94" s="7">
        <f t="shared" si="729"/>
        <v>0</v>
      </c>
      <c r="AT94" s="7">
        <f t="shared" si="729"/>
        <v>0</v>
      </c>
      <c r="AU94" s="7">
        <f t="shared" si="729"/>
        <v>0</v>
      </c>
      <c r="AV94" s="7">
        <f t="shared" si="729"/>
        <v>0</v>
      </c>
      <c r="AW94" s="7">
        <f t="shared" si="729"/>
        <v>0</v>
      </c>
      <c r="AX94" s="7">
        <f t="shared" si="729"/>
        <v>0</v>
      </c>
      <c r="AY94" s="7">
        <f t="shared" si="729"/>
        <v>0</v>
      </c>
      <c r="AZ94" s="7">
        <f t="shared" si="729"/>
        <v>0</v>
      </c>
      <c r="BA94" s="7">
        <f t="shared" si="729"/>
        <v>0</v>
      </c>
      <c r="BB94" s="7">
        <f t="shared" si="729"/>
        <v>0</v>
      </c>
      <c r="BC94" s="7">
        <f t="shared" si="730"/>
        <v>0</v>
      </c>
      <c r="BD94" s="7">
        <f t="shared" si="730"/>
        <v>0</v>
      </c>
      <c r="BE94" s="7">
        <f t="shared" si="730"/>
        <v>0</v>
      </c>
      <c r="BF94" s="7">
        <f t="shared" si="730"/>
        <v>0</v>
      </c>
      <c r="BG94" s="7">
        <f t="shared" si="730"/>
        <v>0</v>
      </c>
      <c r="BH94" s="7">
        <f t="shared" si="730"/>
        <v>0</v>
      </c>
      <c r="BI94" s="7">
        <f t="shared" si="730"/>
        <v>0</v>
      </c>
      <c r="BJ94" s="7">
        <f t="shared" si="730"/>
        <v>0</v>
      </c>
      <c r="BK94" s="7">
        <f t="shared" si="730"/>
        <v>0</v>
      </c>
      <c r="BL94" s="7">
        <f t="shared" si="730"/>
        <v>0</v>
      </c>
      <c r="BM94" s="7">
        <f t="shared" si="731"/>
        <v>0</v>
      </c>
      <c r="BN94" s="7">
        <f t="shared" si="731"/>
        <v>0</v>
      </c>
      <c r="BO94" s="7">
        <f t="shared" si="731"/>
        <v>0</v>
      </c>
      <c r="BP94" s="7">
        <f t="shared" si="731"/>
        <v>0</v>
      </c>
      <c r="BQ94" s="7">
        <f t="shared" si="731"/>
        <v>0</v>
      </c>
      <c r="BR94" s="7">
        <f t="shared" si="731"/>
        <v>0</v>
      </c>
      <c r="BS94" s="7">
        <f t="shared" si="731"/>
        <v>0</v>
      </c>
      <c r="BT94" s="7">
        <f t="shared" si="731"/>
        <v>0</v>
      </c>
      <c r="BU94" s="7">
        <f t="shared" si="731"/>
        <v>0</v>
      </c>
      <c r="BV94" s="7">
        <f t="shared" si="731"/>
        <v>0</v>
      </c>
      <c r="BW94" s="7">
        <f t="shared" si="732"/>
        <v>0</v>
      </c>
      <c r="BX94" s="7">
        <f t="shared" si="732"/>
        <v>0</v>
      </c>
      <c r="BY94" s="7">
        <f t="shared" si="732"/>
        <v>0</v>
      </c>
      <c r="BZ94" s="7">
        <f t="shared" si="732"/>
        <v>0</v>
      </c>
      <c r="CA94" s="7">
        <f t="shared" si="732"/>
        <v>0</v>
      </c>
      <c r="CB94" s="7">
        <f t="shared" si="732"/>
        <v>0</v>
      </c>
      <c r="CC94" s="7">
        <f t="shared" si="732"/>
        <v>0</v>
      </c>
      <c r="CD94" s="7">
        <f t="shared" si="732"/>
        <v>0</v>
      </c>
      <c r="CE94" s="7">
        <f t="shared" si="732"/>
        <v>0</v>
      </c>
      <c r="CF94" s="7">
        <f t="shared" si="732"/>
        <v>0</v>
      </c>
      <c r="CG94" s="7">
        <f t="shared" si="733"/>
        <v>0</v>
      </c>
      <c r="CH94" s="7">
        <f t="shared" si="733"/>
        <v>0</v>
      </c>
      <c r="CI94" s="7">
        <f t="shared" si="733"/>
        <v>0</v>
      </c>
      <c r="CJ94" s="7">
        <f t="shared" si="733"/>
        <v>0</v>
      </c>
      <c r="CK94" s="7">
        <f t="shared" si="733"/>
        <v>0</v>
      </c>
      <c r="CL94" s="7">
        <f t="shared" si="733"/>
        <v>0</v>
      </c>
      <c r="CM94" s="7">
        <f t="shared" si="733"/>
        <v>0</v>
      </c>
      <c r="CN94" s="7">
        <f t="shared" si="733"/>
        <v>0</v>
      </c>
      <c r="CO94" s="7">
        <f t="shared" si="733"/>
        <v>0</v>
      </c>
      <c r="CP94" s="7">
        <f t="shared" si="733"/>
        <v>0</v>
      </c>
      <c r="CQ94" s="7">
        <f t="shared" si="734"/>
        <v>0</v>
      </c>
      <c r="CR94" s="7">
        <f t="shared" si="734"/>
        <v>0</v>
      </c>
      <c r="CS94" s="7">
        <f t="shared" si="734"/>
        <v>0</v>
      </c>
      <c r="CT94" s="7">
        <f t="shared" si="734"/>
        <v>5.7605108507456518E-4</v>
      </c>
      <c r="CU94" s="7">
        <f t="shared" si="734"/>
        <v>5.646445093470037E-4</v>
      </c>
      <c r="CV94" s="7">
        <f t="shared" si="734"/>
        <v>5.5346379895187604E-4</v>
      </c>
      <c r="CW94" s="7">
        <f t="shared" si="734"/>
        <v>5.4250448145594799E-4</v>
      </c>
      <c r="CX94" s="7">
        <f t="shared" si="734"/>
        <v>5.3176217298608918E-4</v>
      </c>
      <c r="CY94" s="7">
        <f t="shared" si="734"/>
        <v>5.212325764756805E-4</v>
      </c>
      <c r="CZ94" s="7">
        <f t="shared" si="734"/>
        <v>5.1091147994572234E-4</v>
      </c>
      <c r="DA94" s="7">
        <f t="shared" si="735"/>
        <v>5.0079475481999095E-4</v>
      </c>
      <c r="DB94" s="7">
        <f t="shared" si="735"/>
        <v>4.9087835427353687E-4</v>
      </c>
      <c r="DC94" s="7">
        <f t="shared" si="735"/>
        <v>4.8115831161392399E-4</v>
      </c>
      <c r="DD94" s="7">
        <f t="shared" si="735"/>
        <v>4.7163073869448477E-4</v>
      </c>
      <c r="DE94" s="7">
        <f t="shared" si="735"/>
        <v>4.622918243590188E-4</v>
      </c>
      <c r="DF94" s="7">
        <f t="shared" si="735"/>
        <v>4.5313783291727383E-4</v>
      </c>
      <c r="DG94" s="7">
        <f t="shared" si="735"/>
        <v>4.4416510265060666E-4</v>
      </c>
      <c r="DH94" s="7">
        <f t="shared" si="735"/>
        <v>4.3537004434728369E-4</v>
      </c>
      <c r="DI94" s="7">
        <f t="shared" si="735"/>
        <v>4.2674913986671102E-4</v>
      </c>
      <c r="DJ94" s="7">
        <f t="shared" si="735"/>
        <v>4.1829894073215146E-4</v>
      </c>
      <c r="DK94" s="7">
        <f t="shared" si="736"/>
        <v>4.1001606675127278E-4</v>
      </c>
      <c r="DL94" s="7">
        <f t="shared" si="736"/>
        <v>4.0189720466405249E-4</v>
      </c>
      <c r="DM94" s="7">
        <f t="shared" si="736"/>
        <v>3.9393910681739623E-4</v>
      </c>
      <c r="DN94" s="7">
        <f t="shared" si="736"/>
        <v>3.8613858986606323E-4</v>
      </c>
      <c r="DO94" s="7">
        <f t="shared" si="736"/>
        <v>3.7849253349925239E-4</v>
      </c>
      <c r="DP94" s="7">
        <f t="shared" si="736"/>
        <v>3.709978791924842E-4</v>
      </c>
      <c r="DQ94" s="7">
        <f t="shared" si="736"/>
        <v>3.6365162898409082E-4</v>
      </c>
      <c r="DR94" s="7">
        <f t="shared" si="736"/>
        <v>3.5645084427604585E-4</v>
      </c>
      <c r="DS94" s="7">
        <f t="shared" si="736"/>
        <v>3.4939264465845229E-4</v>
      </c>
      <c r="DT94" s="7">
        <f t="shared" si="736"/>
        <v>3.4247420675735657E-4</v>
      </c>
      <c r="DU94" s="7">
        <f t="shared" si="736"/>
        <v>3.3569276310534217E-4</v>
      </c>
      <c r="DX94" s="7">
        <f t="shared" si="605"/>
        <v>0</v>
      </c>
      <c r="DY94" s="7">
        <f t="shared" si="606"/>
        <v>0</v>
      </c>
      <c r="DZ94" s="7">
        <f t="shared" si="607"/>
        <v>0</v>
      </c>
      <c r="EA94" s="7">
        <f t="shared" si="608"/>
        <v>0</v>
      </c>
      <c r="EB94" s="7">
        <f t="shared" si="609"/>
        <v>0</v>
      </c>
      <c r="EC94" s="7">
        <f t="shared" si="610"/>
        <v>0</v>
      </c>
      <c r="ED94" s="7">
        <f t="shared" si="611"/>
        <v>0</v>
      </c>
      <c r="EE94" s="7">
        <f t="shared" si="612"/>
        <v>0</v>
      </c>
      <c r="EF94" s="7">
        <f t="shared" si="613"/>
        <v>0</v>
      </c>
      <c r="EG94" s="7">
        <f t="shared" si="614"/>
        <v>0</v>
      </c>
      <c r="EH94" s="7">
        <f t="shared" si="615"/>
        <v>0</v>
      </c>
      <c r="EI94" s="7">
        <f t="shared" si="616"/>
        <v>0</v>
      </c>
      <c r="EJ94" s="7">
        <f t="shared" si="617"/>
        <v>0</v>
      </c>
      <c r="EK94" s="7">
        <f t="shared" si="618"/>
        <v>0</v>
      </c>
      <c r="EL94" s="7">
        <f t="shared" si="619"/>
        <v>0</v>
      </c>
      <c r="EM94" s="7">
        <f t="shared" si="620"/>
        <v>0</v>
      </c>
      <c r="EN94" s="7">
        <f t="shared" si="621"/>
        <v>0</v>
      </c>
      <c r="EO94" s="7">
        <f t="shared" si="622"/>
        <v>0</v>
      </c>
      <c r="EP94" s="7">
        <f t="shared" si="623"/>
        <v>0</v>
      </c>
      <c r="EQ94" s="7">
        <f t="shared" si="624"/>
        <v>0</v>
      </c>
      <c r="ER94" s="7">
        <f t="shared" si="625"/>
        <v>0</v>
      </c>
      <c r="ES94" s="7">
        <f t="shared" si="626"/>
        <v>0</v>
      </c>
      <c r="ET94" s="7">
        <f t="shared" si="627"/>
        <v>0</v>
      </c>
      <c r="EU94" s="7">
        <f t="shared" si="628"/>
        <v>0</v>
      </c>
      <c r="EV94" s="7">
        <f t="shared" si="629"/>
        <v>0</v>
      </c>
      <c r="EW94" s="7">
        <f t="shared" si="630"/>
        <v>0</v>
      </c>
      <c r="EX94" s="7">
        <f t="shared" si="631"/>
        <v>0</v>
      </c>
      <c r="EY94" s="7">
        <f t="shared" si="632"/>
        <v>0</v>
      </c>
      <c r="EZ94" s="7">
        <f t="shared" si="633"/>
        <v>0</v>
      </c>
      <c r="FA94" s="7">
        <f t="shared" si="634"/>
        <v>0</v>
      </c>
      <c r="FB94" s="7">
        <f t="shared" si="635"/>
        <v>0</v>
      </c>
      <c r="FC94" s="7">
        <f t="shared" si="636"/>
        <v>0</v>
      </c>
      <c r="FD94" s="7">
        <f t="shared" si="637"/>
        <v>0</v>
      </c>
      <c r="FE94" s="7">
        <f t="shared" si="638"/>
        <v>0</v>
      </c>
      <c r="FF94" s="7">
        <f t="shared" si="639"/>
        <v>0</v>
      </c>
      <c r="FG94" s="7">
        <f t="shared" si="640"/>
        <v>0</v>
      </c>
      <c r="FH94" s="7">
        <f t="shared" si="641"/>
        <v>0</v>
      </c>
      <c r="FI94" s="7">
        <f t="shared" si="642"/>
        <v>0</v>
      </c>
      <c r="FJ94" s="7">
        <f t="shared" si="643"/>
        <v>0</v>
      </c>
      <c r="FK94" s="7">
        <f t="shared" si="644"/>
        <v>0</v>
      </c>
      <c r="FL94" s="7">
        <f t="shared" si="645"/>
        <v>0</v>
      </c>
      <c r="FM94" s="7">
        <f t="shared" si="646"/>
        <v>0</v>
      </c>
      <c r="FN94" s="7">
        <f t="shared" si="647"/>
        <v>0</v>
      </c>
      <c r="FO94" s="7">
        <f t="shared" si="648"/>
        <v>0</v>
      </c>
      <c r="FP94" s="7">
        <f t="shared" si="649"/>
        <v>0</v>
      </c>
      <c r="FQ94" s="7">
        <f t="shared" si="650"/>
        <v>0</v>
      </c>
      <c r="FR94" s="7">
        <f t="shared" si="651"/>
        <v>0</v>
      </c>
      <c r="FS94" s="7">
        <f t="shared" si="652"/>
        <v>0</v>
      </c>
      <c r="FT94" s="7">
        <f t="shared" si="653"/>
        <v>0</v>
      </c>
      <c r="FU94" s="7">
        <f t="shared" si="654"/>
        <v>0</v>
      </c>
      <c r="FV94" s="7">
        <f t="shared" si="655"/>
        <v>0</v>
      </c>
      <c r="FW94" s="7">
        <f t="shared" si="656"/>
        <v>0</v>
      </c>
      <c r="FX94" s="7">
        <f t="shared" si="657"/>
        <v>0</v>
      </c>
      <c r="FY94" s="7">
        <f t="shared" si="658"/>
        <v>0</v>
      </c>
      <c r="FZ94" s="7">
        <f t="shared" si="659"/>
        <v>0</v>
      </c>
      <c r="GA94" s="7">
        <f t="shared" si="660"/>
        <v>0</v>
      </c>
      <c r="GB94" s="7">
        <f t="shared" si="661"/>
        <v>0</v>
      </c>
      <c r="GC94" s="7">
        <f t="shared" si="662"/>
        <v>0</v>
      </c>
      <c r="GD94" s="7">
        <f t="shared" si="663"/>
        <v>0</v>
      </c>
      <c r="GE94" s="7">
        <f t="shared" si="664"/>
        <v>0</v>
      </c>
      <c r="GF94" s="7">
        <f t="shared" si="665"/>
        <v>0</v>
      </c>
      <c r="GG94" s="7">
        <f t="shared" si="666"/>
        <v>0</v>
      </c>
      <c r="GH94" s="7">
        <f t="shared" si="667"/>
        <v>0</v>
      </c>
      <c r="GI94" s="7">
        <f t="shared" si="668"/>
        <v>0</v>
      </c>
      <c r="GJ94" s="7">
        <f t="shared" si="669"/>
        <v>0</v>
      </c>
      <c r="GK94" s="7">
        <f t="shared" si="670"/>
        <v>0</v>
      </c>
      <c r="GL94" s="7">
        <f t="shared" si="671"/>
        <v>0</v>
      </c>
      <c r="GM94" s="7">
        <f t="shared" si="672"/>
        <v>0</v>
      </c>
      <c r="GN94" s="7">
        <f t="shared" si="673"/>
        <v>0</v>
      </c>
      <c r="GO94" s="7">
        <f t="shared" si="674"/>
        <v>0</v>
      </c>
      <c r="GP94" s="7">
        <f t="shared" si="675"/>
        <v>0</v>
      </c>
      <c r="GQ94" s="7">
        <f t="shared" si="676"/>
        <v>0</v>
      </c>
      <c r="GR94" s="7">
        <f t="shared" si="677"/>
        <v>0</v>
      </c>
      <c r="GS94" s="7">
        <f t="shared" si="678"/>
        <v>5.5395436043673325E-4</v>
      </c>
      <c r="GT94" s="7">
        <f t="shared" si="679"/>
        <v>5.3117009603914048E-4</v>
      </c>
      <c r="GU94" s="7">
        <f t="shared" si="680"/>
        <v>5.0932295343571621E-4</v>
      </c>
      <c r="GV94" s="7">
        <f t="shared" si="681"/>
        <v>4.883743886014354E-4</v>
      </c>
      <c r="GW94" s="7">
        <f t="shared" si="682"/>
        <v>4.6828744283548005E-4</v>
      </c>
      <c r="GX94" s="7">
        <f t="shared" si="683"/>
        <v>4.4902667755650639E-4</v>
      </c>
      <c r="GY94" s="7">
        <f t="shared" si="684"/>
        <v>4.3055811177979939E-4</v>
      </c>
      <c r="GZ94" s="7">
        <f t="shared" si="685"/>
        <v>4.1284916216599907E-4</v>
      </c>
      <c r="HA94" s="7">
        <f t="shared" si="686"/>
        <v>3.9586858553564434E-4</v>
      </c>
      <c r="HB94" s="7">
        <f t="shared" si="687"/>
        <v>3.7958642374810513E-4</v>
      </c>
      <c r="HC94" s="7">
        <f t="shared" si="688"/>
        <v>3.6397395084763898E-4</v>
      </c>
      <c r="HD94" s="7">
        <f t="shared" si="689"/>
        <v>3.490036223833757E-4</v>
      </c>
      <c r="HE94" s="7">
        <f t="shared" si="690"/>
        <v>3.346490268137498E-4</v>
      </c>
      <c r="HF94" s="7">
        <f t="shared" si="691"/>
        <v>3.2088483890969579E-4</v>
      </c>
      <c r="HG94" s="7">
        <f t="shared" si="692"/>
        <v>3.0768677507437691E-4</v>
      </c>
      <c r="HH94" s="7">
        <f t="shared" si="693"/>
        <v>2.9503155050062313E-4</v>
      </c>
      <c r="HI94" s="7">
        <f t="shared" si="694"/>
        <v>2.8289683809049298E-4</v>
      </c>
      <c r="HJ94" s="7">
        <f t="shared" si="695"/>
        <v>2.7126122906448035E-4</v>
      </c>
      <c r="HK94" s="7">
        <f t="shared" si="696"/>
        <v>2.6010419519088037E-4</v>
      </c>
      <c r="HL94" s="7">
        <f t="shared" si="697"/>
        <v>2.4940605256866283E-4</v>
      </c>
      <c r="HM94" s="7">
        <f t="shared" si="698"/>
        <v>2.3914792689996243E-4</v>
      </c>
      <c r="HN94" s="7">
        <f t="shared" si="699"/>
        <v>2.2931172019093282E-4</v>
      </c>
      <c r="HO94" s="7">
        <f t="shared" si="700"/>
        <v>2.1988007882217783E-4</v>
      </c>
      <c r="HP94" s="7">
        <f t="shared" si="701"/>
        <v>2.1083636293248176E-4</v>
      </c>
      <c r="HQ94" s="7">
        <f t="shared" si="702"/>
        <v>2.0216461706177083E-4</v>
      </c>
      <c r="HR94" s="7">
        <f t="shared" si="703"/>
        <v>1.9384954200153966E-4</v>
      </c>
      <c r="HS94" s="7">
        <f t="shared" si="704"/>
        <v>1.8587646780309354E-4</v>
      </c>
      <c r="HT94" s="7">
        <f t="shared" si="705"/>
        <v>1.7823132789594054E-4</v>
      </c>
    </row>
    <row r="95" spans="1:228" x14ac:dyDescent="0.3">
      <c r="A95" s="7">
        <f t="shared" si="726"/>
        <v>73</v>
      </c>
      <c r="B95" s="188">
        <v>0</v>
      </c>
      <c r="C95" s="188">
        <f t="shared" si="706"/>
        <v>6.9402894227970968E-2</v>
      </c>
      <c r="D95" s="188">
        <f t="shared" si="707"/>
        <v>7.4865171977050397E-3</v>
      </c>
      <c r="E95" s="188">
        <f t="shared" si="708"/>
        <v>1.7100795354796606E-3</v>
      </c>
      <c r="F95" s="188">
        <f t="shared" si="709"/>
        <v>5.4741316241437264E-2</v>
      </c>
      <c r="G95" s="188">
        <f t="shared" si="710"/>
        <v>1.9302265167409266E-2</v>
      </c>
      <c r="H95" s="188">
        <f t="shared" si="711"/>
        <v>4.3848193217427197E-5</v>
      </c>
      <c r="I95" s="188">
        <f t="shared" si="712"/>
        <v>0</v>
      </c>
      <c r="J95" s="188">
        <f t="shared" si="713"/>
        <v>4.9764832946761154E-3</v>
      </c>
      <c r="K95" s="188">
        <f t="shared" si="714"/>
        <v>8.6547535559584616E-4</v>
      </c>
      <c r="L95" s="188">
        <f t="shared" si="715"/>
        <v>1.5346867626099519E-3</v>
      </c>
      <c r="M95" s="188">
        <f t="shared" si="716"/>
        <v>7.9908165424556358E-6</v>
      </c>
      <c r="N95" s="188">
        <f t="shared" si="717"/>
        <v>4.9276702011809748E-5</v>
      </c>
      <c r="O95" s="188">
        <f t="shared" si="718"/>
        <v>2.6636055141518786E-6</v>
      </c>
      <c r="P95" s="188">
        <f t="shared" si="719"/>
        <v>5.5248723453958266E-3</v>
      </c>
      <c r="Q95" s="188">
        <f t="shared" si="720"/>
        <v>1.7803924981293259E-9</v>
      </c>
      <c r="R95" s="188">
        <f t="shared" si="721"/>
        <v>0.1656483712259583</v>
      </c>
      <c r="S95" s="188">
        <f t="shared" si="604"/>
        <v>1.6564837122595832E-2</v>
      </c>
      <c r="T95" s="188">
        <f t="shared" si="722"/>
        <v>1.6564837122595832E-2</v>
      </c>
      <c r="U95" s="188">
        <f t="shared" si="723"/>
        <v>0.13251869698076665</v>
      </c>
      <c r="V95" s="188">
        <f t="shared" si="724"/>
        <v>4.8575585894536678E-2</v>
      </c>
      <c r="W95" s="188">
        <f t="shared" si="725"/>
        <v>2.177674088168768E-2</v>
      </c>
      <c r="Y95" s="7">
        <f t="shared" si="727"/>
        <v>0</v>
      </c>
      <c r="Z95" s="7">
        <f t="shared" si="727"/>
        <v>0</v>
      </c>
      <c r="AA95" s="7">
        <f t="shared" si="727"/>
        <v>0</v>
      </c>
      <c r="AB95" s="7">
        <f t="shared" si="727"/>
        <v>0</v>
      </c>
      <c r="AC95" s="7">
        <f t="shared" si="727"/>
        <v>0</v>
      </c>
      <c r="AD95" s="7">
        <f t="shared" si="727"/>
        <v>0</v>
      </c>
      <c r="AE95" s="7">
        <f t="shared" si="727"/>
        <v>0</v>
      </c>
      <c r="AF95" s="7">
        <f t="shared" si="727"/>
        <v>0</v>
      </c>
      <c r="AG95" s="7">
        <f t="shared" si="727"/>
        <v>0</v>
      </c>
      <c r="AH95" s="7">
        <f t="shared" si="727"/>
        <v>0</v>
      </c>
      <c r="AI95" s="7">
        <f t="shared" si="728"/>
        <v>0</v>
      </c>
      <c r="AJ95" s="7">
        <f t="shared" si="728"/>
        <v>0</v>
      </c>
      <c r="AK95" s="7">
        <f t="shared" si="728"/>
        <v>0</v>
      </c>
      <c r="AL95" s="7">
        <f t="shared" si="728"/>
        <v>0</v>
      </c>
      <c r="AM95" s="7">
        <f t="shared" si="728"/>
        <v>0</v>
      </c>
      <c r="AN95" s="7">
        <f t="shared" si="728"/>
        <v>0</v>
      </c>
      <c r="AO95" s="7">
        <f t="shared" si="728"/>
        <v>0</v>
      </c>
      <c r="AP95" s="7">
        <f t="shared" si="728"/>
        <v>0</v>
      </c>
      <c r="AQ95" s="7">
        <f t="shared" si="728"/>
        <v>0</v>
      </c>
      <c r="AR95" s="7">
        <f t="shared" si="728"/>
        <v>0</v>
      </c>
      <c r="AS95" s="7">
        <f t="shared" si="729"/>
        <v>0</v>
      </c>
      <c r="AT95" s="7">
        <f t="shared" si="729"/>
        <v>0</v>
      </c>
      <c r="AU95" s="7">
        <f t="shared" si="729"/>
        <v>0</v>
      </c>
      <c r="AV95" s="7">
        <f t="shared" si="729"/>
        <v>0</v>
      </c>
      <c r="AW95" s="7">
        <f t="shared" si="729"/>
        <v>0</v>
      </c>
      <c r="AX95" s="7">
        <f t="shared" si="729"/>
        <v>0</v>
      </c>
      <c r="AY95" s="7">
        <f t="shared" si="729"/>
        <v>0</v>
      </c>
      <c r="AZ95" s="7">
        <f t="shared" si="729"/>
        <v>0</v>
      </c>
      <c r="BA95" s="7">
        <f t="shared" si="729"/>
        <v>0</v>
      </c>
      <c r="BB95" s="7">
        <f t="shared" si="729"/>
        <v>0</v>
      </c>
      <c r="BC95" s="7">
        <f t="shared" si="730"/>
        <v>0</v>
      </c>
      <c r="BD95" s="7">
        <f t="shared" si="730"/>
        <v>0</v>
      </c>
      <c r="BE95" s="7">
        <f t="shared" si="730"/>
        <v>0</v>
      </c>
      <c r="BF95" s="7">
        <f t="shared" si="730"/>
        <v>0</v>
      </c>
      <c r="BG95" s="7">
        <f t="shared" si="730"/>
        <v>0</v>
      </c>
      <c r="BH95" s="7">
        <f t="shared" si="730"/>
        <v>0</v>
      </c>
      <c r="BI95" s="7">
        <f t="shared" si="730"/>
        <v>0</v>
      </c>
      <c r="BJ95" s="7">
        <f t="shared" si="730"/>
        <v>0</v>
      </c>
      <c r="BK95" s="7">
        <f t="shared" si="730"/>
        <v>0</v>
      </c>
      <c r="BL95" s="7">
        <f t="shared" si="730"/>
        <v>0</v>
      </c>
      <c r="BM95" s="7">
        <f t="shared" si="731"/>
        <v>0</v>
      </c>
      <c r="BN95" s="7">
        <f t="shared" si="731"/>
        <v>0</v>
      </c>
      <c r="BO95" s="7">
        <f t="shared" si="731"/>
        <v>0</v>
      </c>
      <c r="BP95" s="7">
        <f t="shared" si="731"/>
        <v>0</v>
      </c>
      <c r="BQ95" s="7">
        <f t="shared" si="731"/>
        <v>0</v>
      </c>
      <c r="BR95" s="7">
        <f t="shared" si="731"/>
        <v>0</v>
      </c>
      <c r="BS95" s="7">
        <f t="shared" si="731"/>
        <v>0</v>
      </c>
      <c r="BT95" s="7">
        <f t="shared" si="731"/>
        <v>0</v>
      </c>
      <c r="BU95" s="7">
        <f t="shared" si="731"/>
        <v>0</v>
      </c>
      <c r="BV95" s="7">
        <f t="shared" si="731"/>
        <v>0</v>
      </c>
      <c r="BW95" s="7">
        <f t="shared" si="732"/>
        <v>0</v>
      </c>
      <c r="BX95" s="7">
        <f t="shared" si="732"/>
        <v>0</v>
      </c>
      <c r="BY95" s="7">
        <f t="shared" si="732"/>
        <v>0</v>
      </c>
      <c r="BZ95" s="7">
        <f t="shared" si="732"/>
        <v>0</v>
      </c>
      <c r="CA95" s="7">
        <f t="shared" si="732"/>
        <v>0</v>
      </c>
      <c r="CB95" s="7">
        <f t="shared" si="732"/>
        <v>0</v>
      </c>
      <c r="CC95" s="7">
        <f t="shared" si="732"/>
        <v>0</v>
      </c>
      <c r="CD95" s="7">
        <f t="shared" si="732"/>
        <v>0</v>
      </c>
      <c r="CE95" s="7">
        <f t="shared" si="732"/>
        <v>0</v>
      </c>
      <c r="CF95" s="7">
        <f t="shared" si="732"/>
        <v>0</v>
      </c>
      <c r="CG95" s="7">
        <f t="shared" si="733"/>
        <v>0</v>
      </c>
      <c r="CH95" s="7">
        <f t="shared" si="733"/>
        <v>0</v>
      </c>
      <c r="CI95" s="7">
        <f t="shared" si="733"/>
        <v>0</v>
      </c>
      <c r="CJ95" s="7">
        <f t="shared" si="733"/>
        <v>0</v>
      </c>
      <c r="CK95" s="7">
        <f t="shared" si="733"/>
        <v>0</v>
      </c>
      <c r="CL95" s="7">
        <f t="shared" si="733"/>
        <v>0</v>
      </c>
      <c r="CM95" s="7">
        <f t="shared" si="733"/>
        <v>0</v>
      </c>
      <c r="CN95" s="7">
        <f t="shared" si="733"/>
        <v>0</v>
      </c>
      <c r="CO95" s="7">
        <f t="shared" si="733"/>
        <v>0</v>
      </c>
      <c r="CP95" s="7">
        <f t="shared" si="733"/>
        <v>0</v>
      </c>
      <c r="CQ95" s="7">
        <f t="shared" si="734"/>
        <v>0</v>
      </c>
      <c r="CR95" s="7">
        <f t="shared" si="734"/>
        <v>0</v>
      </c>
      <c r="CS95" s="7">
        <f t="shared" si="734"/>
        <v>0</v>
      </c>
      <c r="CT95" s="7">
        <f t="shared" si="734"/>
        <v>0</v>
      </c>
      <c r="CU95" s="7">
        <f t="shared" si="734"/>
        <v>5.667939385659216E-4</v>
      </c>
      <c r="CV95" s="7">
        <f t="shared" si="734"/>
        <v>5.5557066662062504E-4</v>
      </c>
      <c r="CW95" s="7">
        <f t="shared" si="734"/>
        <v>5.445696303496856E-4</v>
      </c>
      <c r="CX95" s="7">
        <f t="shared" si="734"/>
        <v>5.3378642919191428E-4</v>
      </c>
      <c r="CY95" s="7">
        <f t="shared" si="734"/>
        <v>5.2321674972306441E-4</v>
      </c>
      <c r="CZ95" s="7">
        <f t="shared" si="734"/>
        <v>5.1285636393041901E-4</v>
      </c>
      <c r="DA95" s="7">
        <f t="shared" si="735"/>
        <v>5.0270112752152159E-4</v>
      </c>
      <c r="DB95" s="7">
        <f t="shared" si="735"/>
        <v>4.9274697826640838E-4</v>
      </c>
      <c r="DC95" s="7">
        <f t="shared" si="735"/>
        <v>4.8298993437264606E-4</v>
      </c>
      <c r="DD95" s="7">
        <f t="shared" si="735"/>
        <v>4.7342609289258419E-4</v>
      </c>
      <c r="DE95" s="7">
        <f t="shared" si="735"/>
        <v>4.6405162816210989E-4</v>
      </c>
      <c r="DF95" s="7">
        <f t="shared" si="735"/>
        <v>4.5486279027033972E-4</v>
      </c>
      <c r="DG95" s="7">
        <f t="shared" si="735"/>
        <v>4.4585590355959985E-4</v>
      </c>
      <c r="DH95" s="7">
        <f t="shared" si="735"/>
        <v>4.3702736515510119E-4</v>
      </c>
      <c r="DI95" s="7">
        <f t="shared" si="735"/>
        <v>4.283736435237773E-4</v>
      </c>
      <c r="DJ95" s="7">
        <f t="shared" si="735"/>
        <v>4.1989127706158779E-4</v>
      </c>
      <c r="DK95" s="7">
        <f t="shared" si="736"/>
        <v>4.1157687270884988E-4</v>
      </c>
      <c r="DL95" s="7">
        <f t="shared" si="736"/>
        <v>4.0342710459295489E-4</v>
      </c>
      <c r="DM95" s="7">
        <f t="shared" si="736"/>
        <v>3.9543871269800084E-4</v>
      </c>
      <c r="DN95" s="7">
        <f t="shared" si="736"/>
        <v>3.8760850156071007E-4</v>
      </c>
      <c r="DO95" s="7">
        <f t="shared" si="736"/>
        <v>3.7993333899223066E-4</v>
      </c>
      <c r="DP95" s="7">
        <f t="shared" si="736"/>
        <v>3.7241015482518614E-4</v>
      </c>
      <c r="DQ95" s="7">
        <f t="shared" si="736"/>
        <v>3.6503593968561512E-4</v>
      </c>
      <c r="DR95" s="7">
        <f t="shared" si="736"/>
        <v>3.5780774378912266E-4</v>
      </c>
      <c r="DS95" s="7">
        <f t="shared" si="736"/>
        <v>3.5072267576098106E-4</v>
      </c>
      <c r="DT95" s="7">
        <f t="shared" si="736"/>
        <v>3.4377790147950826E-4</v>
      </c>
      <c r="DU95" s="7">
        <f t="shared" si="736"/>
        <v>3.3697064294239742E-4</v>
      </c>
      <c r="DX95" s="7">
        <f t="shared" si="605"/>
        <v>0</v>
      </c>
      <c r="DY95" s="7">
        <f t="shared" si="606"/>
        <v>0</v>
      </c>
      <c r="DZ95" s="7">
        <f t="shared" si="607"/>
        <v>0</v>
      </c>
      <c r="EA95" s="7">
        <f t="shared" si="608"/>
        <v>0</v>
      </c>
      <c r="EB95" s="7">
        <f t="shared" si="609"/>
        <v>0</v>
      </c>
      <c r="EC95" s="7">
        <f t="shared" si="610"/>
        <v>0</v>
      </c>
      <c r="ED95" s="7">
        <f t="shared" si="611"/>
        <v>0</v>
      </c>
      <c r="EE95" s="7">
        <f t="shared" si="612"/>
        <v>0</v>
      </c>
      <c r="EF95" s="7">
        <f t="shared" si="613"/>
        <v>0</v>
      </c>
      <c r="EG95" s="7">
        <f t="shared" si="614"/>
        <v>0</v>
      </c>
      <c r="EH95" s="7">
        <f t="shared" si="615"/>
        <v>0</v>
      </c>
      <c r="EI95" s="7">
        <f t="shared" si="616"/>
        <v>0</v>
      </c>
      <c r="EJ95" s="7">
        <f t="shared" si="617"/>
        <v>0</v>
      </c>
      <c r="EK95" s="7">
        <f t="shared" si="618"/>
        <v>0</v>
      </c>
      <c r="EL95" s="7">
        <f t="shared" si="619"/>
        <v>0</v>
      </c>
      <c r="EM95" s="7">
        <f t="shared" si="620"/>
        <v>0</v>
      </c>
      <c r="EN95" s="7">
        <f t="shared" si="621"/>
        <v>0</v>
      </c>
      <c r="EO95" s="7">
        <f t="shared" si="622"/>
        <v>0</v>
      </c>
      <c r="EP95" s="7">
        <f t="shared" si="623"/>
        <v>0</v>
      </c>
      <c r="EQ95" s="7">
        <f t="shared" si="624"/>
        <v>0</v>
      </c>
      <c r="ER95" s="7">
        <f t="shared" si="625"/>
        <v>0</v>
      </c>
      <c r="ES95" s="7">
        <f t="shared" si="626"/>
        <v>0</v>
      </c>
      <c r="ET95" s="7">
        <f t="shared" si="627"/>
        <v>0</v>
      </c>
      <c r="EU95" s="7">
        <f t="shared" si="628"/>
        <v>0</v>
      </c>
      <c r="EV95" s="7">
        <f t="shared" si="629"/>
        <v>0</v>
      </c>
      <c r="EW95" s="7">
        <f t="shared" si="630"/>
        <v>0</v>
      </c>
      <c r="EX95" s="7">
        <f t="shared" si="631"/>
        <v>0</v>
      </c>
      <c r="EY95" s="7">
        <f t="shared" si="632"/>
        <v>0</v>
      </c>
      <c r="EZ95" s="7">
        <f t="shared" si="633"/>
        <v>0</v>
      </c>
      <c r="FA95" s="7">
        <f t="shared" si="634"/>
        <v>0</v>
      </c>
      <c r="FB95" s="7">
        <f t="shared" si="635"/>
        <v>0</v>
      </c>
      <c r="FC95" s="7">
        <f t="shared" si="636"/>
        <v>0</v>
      </c>
      <c r="FD95" s="7">
        <f t="shared" si="637"/>
        <v>0</v>
      </c>
      <c r="FE95" s="7">
        <f t="shared" si="638"/>
        <v>0</v>
      </c>
      <c r="FF95" s="7">
        <f t="shared" si="639"/>
        <v>0</v>
      </c>
      <c r="FG95" s="7">
        <f t="shared" si="640"/>
        <v>0</v>
      </c>
      <c r="FH95" s="7">
        <f t="shared" si="641"/>
        <v>0</v>
      </c>
      <c r="FI95" s="7">
        <f t="shared" si="642"/>
        <v>0</v>
      </c>
      <c r="FJ95" s="7">
        <f t="shared" si="643"/>
        <v>0</v>
      </c>
      <c r="FK95" s="7">
        <f t="shared" si="644"/>
        <v>0</v>
      </c>
      <c r="FL95" s="7">
        <f t="shared" si="645"/>
        <v>0</v>
      </c>
      <c r="FM95" s="7">
        <f t="shared" si="646"/>
        <v>0</v>
      </c>
      <c r="FN95" s="7">
        <f t="shared" si="647"/>
        <v>0</v>
      </c>
      <c r="FO95" s="7">
        <f t="shared" si="648"/>
        <v>0</v>
      </c>
      <c r="FP95" s="7">
        <f t="shared" si="649"/>
        <v>0</v>
      </c>
      <c r="FQ95" s="7">
        <f t="shared" si="650"/>
        <v>0</v>
      </c>
      <c r="FR95" s="7">
        <f t="shared" si="651"/>
        <v>0</v>
      </c>
      <c r="FS95" s="7">
        <f t="shared" si="652"/>
        <v>0</v>
      </c>
      <c r="FT95" s="7">
        <f t="shared" si="653"/>
        <v>0</v>
      </c>
      <c r="FU95" s="7">
        <f t="shared" si="654"/>
        <v>0</v>
      </c>
      <c r="FV95" s="7">
        <f t="shared" si="655"/>
        <v>0</v>
      </c>
      <c r="FW95" s="7">
        <f t="shared" si="656"/>
        <v>0</v>
      </c>
      <c r="FX95" s="7">
        <f t="shared" si="657"/>
        <v>0</v>
      </c>
      <c r="FY95" s="7">
        <f t="shared" si="658"/>
        <v>0</v>
      </c>
      <c r="FZ95" s="7">
        <f t="shared" si="659"/>
        <v>0</v>
      </c>
      <c r="GA95" s="7">
        <f t="shared" si="660"/>
        <v>0</v>
      </c>
      <c r="GB95" s="7">
        <f t="shared" si="661"/>
        <v>0</v>
      </c>
      <c r="GC95" s="7">
        <f t="shared" si="662"/>
        <v>0</v>
      </c>
      <c r="GD95" s="7">
        <f t="shared" si="663"/>
        <v>0</v>
      </c>
      <c r="GE95" s="7">
        <f t="shared" si="664"/>
        <v>0</v>
      </c>
      <c r="GF95" s="7">
        <f t="shared" si="665"/>
        <v>0</v>
      </c>
      <c r="GG95" s="7">
        <f t="shared" si="666"/>
        <v>0</v>
      </c>
      <c r="GH95" s="7">
        <f t="shared" si="667"/>
        <v>0</v>
      </c>
      <c r="GI95" s="7">
        <f t="shared" si="668"/>
        <v>0</v>
      </c>
      <c r="GJ95" s="7">
        <f t="shared" si="669"/>
        <v>0</v>
      </c>
      <c r="GK95" s="7">
        <f t="shared" si="670"/>
        <v>0</v>
      </c>
      <c r="GL95" s="7">
        <f t="shared" si="671"/>
        <v>0</v>
      </c>
      <c r="GM95" s="7">
        <f t="shared" si="672"/>
        <v>0</v>
      </c>
      <c r="GN95" s="7">
        <f t="shared" si="673"/>
        <v>0</v>
      </c>
      <c r="GO95" s="7">
        <f t="shared" si="674"/>
        <v>0</v>
      </c>
      <c r="GP95" s="7">
        <f t="shared" si="675"/>
        <v>0</v>
      </c>
      <c r="GQ95" s="7">
        <f t="shared" si="676"/>
        <v>0</v>
      </c>
      <c r="GR95" s="7">
        <f t="shared" si="677"/>
        <v>0</v>
      </c>
      <c r="GS95" s="7">
        <f t="shared" si="678"/>
        <v>0</v>
      </c>
      <c r="GT95" s="7">
        <f t="shared" si="679"/>
        <v>5.4505230850673651E-4</v>
      </c>
      <c r="GU95" s="7">
        <f t="shared" si="680"/>
        <v>5.2263418745837967E-4</v>
      </c>
      <c r="GV95" s="7">
        <f t="shared" si="681"/>
        <v>5.0113812864789533E-4</v>
      </c>
      <c r="GW95" s="7">
        <f t="shared" si="682"/>
        <v>4.8052620745311334E-4</v>
      </c>
      <c r="GX95" s="7">
        <f t="shared" si="683"/>
        <v>4.6076205909989536E-4</v>
      </c>
      <c r="GY95" s="7">
        <f t="shared" si="684"/>
        <v>4.4181081450524255E-4</v>
      </c>
      <c r="GZ95" s="7">
        <f t="shared" si="685"/>
        <v>4.2363903875919292E-4</v>
      </c>
      <c r="HA95" s="7">
        <f t="shared" si="686"/>
        <v>4.0621467213696513E-4</v>
      </c>
      <c r="HB95" s="7">
        <f t="shared" si="687"/>
        <v>3.8950697353729426E-4</v>
      </c>
      <c r="HC95" s="7">
        <f t="shared" si="688"/>
        <v>3.7348646624715988E-4</v>
      </c>
      <c r="HD95" s="7">
        <f t="shared" si="689"/>
        <v>3.5812488593720611E-4</v>
      </c>
      <c r="HE95" s="7">
        <f t="shared" si="690"/>
        <v>3.4339513079615475E-4</v>
      </c>
      <c r="HF95" s="7">
        <f t="shared" si="691"/>
        <v>3.2927121371616864E-4</v>
      </c>
      <c r="HG95" s="7">
        <f t="shared" si="692"/>
        <v>3.1572821644485828E-4</v>
      </c>
      <c r="HH95" s="7">
        <f t="shared" si="693"/>
        <v>3.02742245623023E-4</v>
      </c>
      <c r="HI95" s="7">
        <f t="shared" si="694"/>
        <v>2.9029039063056925E-4</v>
      </c>
      <c r="HJ95" s="7">
        <f t="shared" si="695"/>
        <v>2.7835068316623535E-4</v>
      </c>
      <c r="HK95" s="7">
        <f t="shared" si="696"/>
        <v>2.6690205848980893E-4</v>
      </c>
      <c r="HL95" s="7">
        <f t="shared" si="697"/>
        <v>2.5592431825846714E-4</v>
      </c>
      <c r="HM95" s="7">
        <f t="shared" si="698"/>
        <v>2.4539809489165971E-4</v>
      </c>
      <c r="HN95" s="7">
        <f t="shared" si="699"/>
        <v>2.3530481740167069E-4</v>
      </c>
      <c r="HO95" s="7">
        <f t="shared" si="700"/>
        <v>2.2562667862958979E-4</v>
      </c>
      <c r="HP95" s="7">
        <f t="shared" si="701"/>
        <v>2.1634660382885236E-4</v>
      </c>
      <c r="HQ95" s="7">
        <f t="shared" si="702"/>
        <v>2.0744822054097342E-4</v>
      </c>
      <c r="HR95" s="7">
        <f t="shared" si="703"/>
        <v>1.9891582971027686E-4</v>
      </c>
      <c r="HS95" s="7">
        <f t="shared" si="704"/>
        <v>1.90734377986686E-4</v>
      </c>
      <c r="HT95" s="7">
        <f t="shared" si="705"/>
        <v>1.8288943116772348E-4</v>
      </c>
    </row>
    <row r="96" spans="1:228" x14ac:dyDescent="0.3">
      <c r="A96" s="7">
        <f t="shared" si="726"/>
        <v>74</v>
      </c>
      <c r="B96" s="188">
        <v>0</v>
      </c>
      <c r="C96" s="188">
        <f t="shared" si="706"/>
        <v>6.8923493419406873E-2</v>
      </c>
      <c r="D96" s="188">
        <f t="shared" si="707"/>
        <v>7.4127507606064598E-3</v>
      </c>
      <c r="E96" s="188">
        <f t="shared" si="708"/>
        <v>1.6141001461818876E-3</v>
      </c>
      <c r="F96" s="188">
        <f t="shared" si="709"/>
        <v>5.3491022850531228E-2</v>
      </c>
      <c r="G96" s="188">
        <f t="shared" si="710"/>
        <v>1.9103603361022067E-2</v>
      </c>
      <c r="H96" s="188">
        <f t="shared" si="711"/>
        <v>4.1387183235433014E-5</v>
      </c>
      <c r="I96" s="188">
        <f t="shared" si="712"/>
        <v>0</v>
      </c>
      <c r="J96" s="188">
        <f t="shared" si="713"/>
        <v>4.8628202591392026E-3</v>
      </c>
      <c r="K96" s="188">
        <f t="shared" si="714"/>
        <v>8.4570787115464399E-4</v>
      </c>
      <c r="L96" s="188">
        <f t="shared" si="715"/>
        <v>1.4485514132401556E-3</v>
      </c>
      <c r="M96" s="188">
        <f t="shared" si="716"/>
        <v>7.1190082145683543E-6</v>
      </c>
      <c r="N96" s="188">
        <f t="shared" si="717"/>
        <v>4.3900550656504847E-5</v>
      </c>
      <c r="O96" s="188">
        <f t="shared" si="718"/>
        <v>2.3730027381894516E-6</v>
      </c>
      <c r="P96" s="188">
        <f t="shared" si="719"/>
        <v>5.2147850876645601E-3</v>
      </c>
      <c r="Q96" s="188">
        <f t="shared" si="720"/>
        <v>1.3637507049937381E-9</v>
      </c>
      <c r="R96" s="188">
        <f t="shared" si="721"/>
        <v>0.16301161627754249</v>
      </c>
      <c r="S96" s="188">
        <f t="shared" si="604"/>
        <v>1.6301161627754249E-2</v>
      </c>
      <c r="T96" s="188">
        <f t="shared" si="722"/>
        <v>1.6301161627754249E-2</v>
      </c>
      <c r="U96" s="188">
        <f t="shared" si="723"/>
        <v>0.130409293022034</v>
      </c>
      <c r="V96" s="188">
        <f t="shared" si="724"/>
        <v>4.8180518787489107E-2</v>
      </c>
      <c r="W96" s="188">
        <f t="shared" si="725"/>
        <v>2.1426111059314454E-2</v>
      </c>
      <c r="Y96" s="7">
        <f t="shared" si="727"/>
        <v>0</v>
      </c>
      <c r="Z96" s="7">
        <f t="shared" si="727"/>
        <v>0</v>
      </c>
      <c r="AA96" s="7">
        <f t="shared" si="727"/>
        <v>0</v>
      </c>
      <c r="AB96" s="7">
        <f t="shared" si="727"/>
        <v>0</v>
      </c>
      <c r="AC96" s="7">
        <f t="shared" si="727"/>
        <v>0</v>
      </c>
      <c r="AD96" s="7">
        <f t="shared" si="727"/>
        <v>0</v>
      </c>
      <c r="AE96" s="7">
        <f t="shared" si="727"/>
        <v>0</v>
      </c>
      <c r="AF96" s="7">
        <f t="shared" si="727"/>
        <v>0</v>
      </c>
      <c r="AG96" s="7">
        <f t="shared" si="727"/>
        <v>0</v>
      </c>
      <c r="AH96" s="7">
        <f t="shared" si="727"/>
        <v>0</v>
      </c>
      <c r="AI96" s="7">
        <f t="shared" si="728"/>
        <v>0</v>
      </c>
      <c r="AJ96" s="7">
        <f t="shared" si="728"/>
        <v>0</v>
      </c>
      <c r="AK96" s="7">
        <f t="shared" si="728"/>
        <v>0</v>
      </c>
      <c r="AL96" s="7">
        <f t="shared" si="728"/>
        <v>0</v>
      </c>
      <c r="AM96" s="7">
        <f t="shared" si="728"/>
        <v>0</v>
      </c>
      <c r="AN96" s="7">
        <f t="shared" si="728"/>
        <v>0</v>
      </c>
      <c r="AO96" s="7">
        <f t="shared" si="728"/>
        <v>0</v>
      </c>
      <c r="AP96" s="7">
        <f t="shared" si="728"/>
        <v>0</v>
      </c>
      <c r="AQ96" s="7">
        <f t="shared" si="728"/>
        <v>0</v>
      </c>
      <c r="AR96" s="7">
        <f t="shared" si="728"/>
        <v>0</v>
      </c>
      <c r="AS96" s="7">
        <f t="shared" si="729"/>
        <v>0</v>
      </c>
      <c r="AT96" s="7">
        <f t="shared" si="729"/>
        <v>0</v>
      </c>
      <c r="AU96" s="7">
        <f t="shared" si="729"/>
        <v>0</v>
      </c>
      <c r="AV96" s="7">
        <f t="shared" si="729"/>
        <v>0</v>
      </c>
      <c r="AW96" s="7">
        <f t="shared" si="729"/>
        <v>0</v>
      </c>
      <c r="AX96" s="7">
        <f t="shared" si="729"/>
        <v>0</v>
      </c>
      <c r="AY96" s="7">
        <f t="shared" si="729"/>
        <v>0</v>
      </c>
      <c r="AZ96" s="7">
        <f t="shared" si="729"/>
        <v>0</v>
      </c>
      <c r="BA96" s="7">
        <f t="shared" si="729"/>
        <v>0</v>
      </c>
      <c r="BB96" s="7">
        <f t="shared" si="729"/>
        <v>0</v>
      </c>
      <c r="BC96" s="7">
        <f t="shared" si="730"/>
        <v>0</v>
      </c>
      <c r="BD96" s="7">
        <f t="shared" si="730"/>
        <v>0</v>
      </c>
      <c r="BE96" s="7">
        <f t="shared" si="730"/>
        <v>0</v>
      </c>
      <c r="BF96" s="7">
        <f t="shared" si="730"/>
        <v>0</v>
      </c>
      <c r="BG96" s="7">
        <f t="shared" si="730"/>
        <v>0</v>
      </c>
      <c r="BH96" s="7">
        <f t="shared" si="730"/>
        <v>0</v>
      </c>
      <c r="BI96" s="7">
        <f t="shared" si="730"/>
        <v>0</v>
      </c>
      <c r="BJ96" s="7">
        <f t="shared" si="730"/>
        <v>0</v>
      </c>
      <c r="BK96" s="7">
        <f t="shared" si="730"/>
        <v>0</v>
      </c>
      <c r="BL96" s="7">
        <f t="shared" si="730"/>
        <v>0</v>
      </c>
      <c r="BM96" s="7">
        <f t="shared" si="731"/>
        <v>0</v>
      </c>
      <c r="BN96" s="7">
        <f t="shared" si="731"/>
        <v>0</v>
      </c>
      <c r="BO96" s="7">
        <f t="shared" si="731"/>
        <v>0</v>
      </c>
      <c r="BP96" s="7">
        <f t="shared" si="731"/>
        <v>0</v>
      </c>
      <c r="BQ96" s="7">
        <f t="shared" si="731"/>
        <v>0</v>
      </c>
      <c r="BR96" s="7">
        <f t="shared" si="731"/>
        <v>0</v>
      </c>
      <c r="BS96" s="7">
        <f t="shared" si="731"/>
        <v>0</v>
      </c>
      <c r="BT96" s="7">
        <f t="shared" si="731"/>
        <v>0</v>
      </c>
      <c r="BU96" s="7">
        <f t="shared" si="731"/>
        <v>0</v>
      </c>
      <c r="BV96" s="7">
        <f t="shared" si="731"/>
        <v>0</v>
      </c>
      <c r="BW96" s="7">
        <f t="shared" si="732"/>
        <v>0</v>
      </c>
      <c r="BX96" s="7">
        <f t="shared" si="732"/>
        <v>0</v>
      </c>
      <c r="BY96" s="7">
        <f t="shared" si="732"/>
        <v>0</v>
      </c>
      <c r="BZ96" s="7">
        <f t="shared" si="732"/>
        <v>0</v>
      </c>
      <c r="CA96" s="7">
        <f t="shared" si="732"/>
        <v>0</v>
      </c>
      <c r="CB96" s="7">
        <f t="shared" si="732"/>
        <v>0</v>
      </c>
      <c r="CC96" s="7">
        <f t="shared" si="732"/>
        <v>0</v>
      </c>
      <c r="CD96" s="7">
        <f t="shared" si="732"/>
        <v>0</v>
      </c>
      <c r="CE96" s="7">
        <f t="shared" si="732"/>
        <v>0</v>
      </c>
      <c r="CF96" s="7">
        <f t="shared" si="732"/>
        <v>0</v>
      </c>
      <c r="CG96" s="7">
        <f t="shared" si="733"/>
        <v>0</v>
      </c>
      <c r="CH96" s="7">
        <f t="shared" si="733"/>
        <v>0</v>
      </c>
      <c r="CI96" s="7">
        <f t="shared" si="733"/>
        <v>0</v>
      </c>
      <c r="CJ96" s="7">
        <f t="shared" si="733"/>
        <v>0</v>
      </c>
      <c r="CK96" s="7">
        <f t="shared" si="733"/>
        <v>0</v>
      </c>
      <c r="CL96" s="7">
        <f t="shared" si="733"/>
        <v>0</v>
      </c>
      <c r="CM96" s="7">
        <f t="shared" si="733"/>
        <v>0</v>
      </c>
      <c r="CN96" s="7">
        <f t="shared" si="733"/>
        <v>0</v>
      </c>
      <c r="CO96" s="7">
        <f t="shared" si="733"/>
        <v>0</v>
      </c>
      <c r="CP96" s="7">
        <f t="shared" si="733"/>
        <v>0</v>
      </c>
      <c r="CQ96" s="7">
        <f t="shared" si="734"/>
        <v>0</v>
      </c>
      <c r="CR96" s="7">
        <f t="shared" si="734"/>
        <v>0</v>
      </c>
      <c r="CS96" s="7">
        <f t="shared" si="734"/>
        <v>0</v>
      </c>
      <c r="CT96" s="7">
        <f t="shared" si="734"/>
        <v>0</v>
      </c>
      <c r="CU96" s="7">
        <f t="shared" si="734"/>
        <v>0</v>
      </c>
      <c r="CV96" s="7">
        <f t="shared" si="734"/>
        <v>5.5777183523230561E-4</v>
      </c>
      <c r="CW96" s="7">
        <f t="shared" si="734"/>
        <v>5.4672721290257827E-4</v>
      </c>
      <c r="CX96" s="7">
        <f t="shared" si="734"/>
        <v>5.3590128874780635E-4</v>
      </c>
      <c r="CY96" s="7">
        <f t="shared" si="734"/>
        <v>5.2528973225398246E-4</v>
      </c>
      <c r="CZ96" s="7">
        <f t="shared" si="734"/>
        <v>5.1488829865701407E-4</v>
      </c>
      <c r="DA96" s="7">
        <f t="shared" si="735"/>
        <v>5.0469282724477631E-4</v>
      </c>
      <c r="DB96" s="7">
        <f t="shared" si="735"/>
        <v>4.946992396927636E-4</v>
      </c>
      <c r="DC96" s="7">
        <f t="shared" si="735"/>
        <v>4.8490353843271027E-4</v>
      </c>
      <c r="DD96" s="7">
        <f t="shared" si="735"/>
        <v>4.7530180505349383E-4</v>
      </c>
      <c r="DE96" s="7">
        <f t="shared" si="735"/>
        <v>4.658901987337404E-4</v>
      </c>
      <c r="DF96" s="7">
        <f t="shared" si="735"/>
        <v>4.5666495470543116E-4</v>
      </c>
      <c r="DG96" s="7">
        <f t="shared" si="735"/>
        <v>4.4762238274795297E-4</v>
      </c>
      <c r="DH96" s="7">
        <f t="shared" si="735"/>
        <v>4.3875886571195604E-4</v>
      </c>
      <c r="DI96" s="7">
        <f t="shared" si="735"/>
        <v>4.3007085807243294E-4</v>
      </c>
      <c r="DJ96" s="7">
        <f t="shared" si="735"/>
        <v>4.2155488451049689E-4</v>
      </c>
      <c r="DK96" s="7">
        <f t="shared" si="736"/>
        <v>4.1320753852317176E-4</v>
      </c>
      <c r="DL96" s="7">
        <f t="shared" si="736"/>
        <v>4.0502548106076527E-4</v>
      </c>
      <c r="DM96" s="7">
        <f t="shared" si="736"/>
        <v>3.9700543919118941E-4</v>
      </c>
      <c r="DN96" s="7">
        <f t="shared" si="736"/>
        <v>3.891442047907704E-4</v>
      </c>
      <c r="DO96" s="7">
        <f t="shared" si="736"/>
        <v>3.8143863326092401E-4</v>
      </c>
      <c r="DP96" s="7">
        <f t="shared" si="736"/>
        <v>3.7388564227030288E-4</v>
      </c>
      <c r="DQ96" s="7">
        <f t="shared" si="736"/>
        <v>3.6648221052179098E-4</v>
      </c>
      <c r="DR96" s="7">
        <f t="shared" si="736"/>
        <v>3.5922537654399078E-4</v>
      </c>
      <c r="DS96" s="7">
        <f t="shared" si="736"/>
        <v>3.5211223750653735E-4</v>
      </c>
      <c r="DT96" s="7">
        <f t="shared" si="736"/>
        <v>3.4513994805898066E-4</v>
      </c>
      <c r="DU96" s="7">
        <f t="shared" si="736"/>
        <v>3.3830571919257464E-4</v>
      </c>
      <c r="DX96" s="7">
        <f t="shared" si="605"/>
        <v>0</v>
      </c>
      <c r="DY96" s="7">
        <f t="shared" si="606"/>
        <v>0</v>
      </c>
      <c r="DZ96" s="7">
        <f t="shared" si="607"/>
        <v>0</v>
      </c>
      <c r="EA96" s="7">
        <f t="shared" si="608"/>
        <v>0</v>
      </c>
      <c r="EB96" s="7">
        <f t="shared" si="609"/>
        <v>0</v>
      </c>
      <c r="EC96" s="7">
        <f t="shared" si="610"/>
        <v>0</v>
      </c>
      <c r="ED96" s="7">
        <f t="shared" si="611"/>
        <v>0</v>
      </c>
      <c r="EE96" s="7">
        <f t="shared" si="612"/>
        <v>0</v>
      </c>
      <c r="EF96" s="7">
        <f t="shared" si="613"/>
        <v>0</v>
      </c>
      <c r="EG96" s="7">
        <f t="shared" si="614"/>
        <v>0</v>
      </c>
      <c r="EH96" s="7">
        <f t="shared" si="615"/>
        <v>0</v>
      </c>
      <c r="EI96" s="7">
        <f t="shared" si="616"/>
        <v>0</v>
      </c>
      <c r="EJ96" s="7">
        <f t="shared" si="617"/>
        <v>0</v>
      </c>
      <c r="EK96" s="7">
        <f t="shared" si="618"/>
        <v>0</v>
      </c>
      <c r="EL96" s="7">
        <f t="shared" si="619"/>
        <v>0</v>
      </c>
      <c r="EM96" s="7">
        <f t="shared" si="620"/>
        <v>0</v>
      </c>
      <c r="EN96" s="7">
        <f t="shared" si="621"/>
        <v>0</v>
      </c>
      <c r="EO96" s="7">
        <f t="shared" si="622"/>
        <v>0</v>
      </c>
      <c r="EP96" s="7">
        <f t="shared" si="623"/>
        <v>0</v>
      </c>
      <c r="EQ96" s="7">
        <f t="shared" si="624"/>
        <v>0</v>
      </c>
      <c r="ER96" s="7">
        <f t="shared" si="625"/>
        <v>0</v>
      </c>
      <c r="ES96" s="7">
        <f t="shared" si="626"/>
        <v>0</v>
      </c>
      <c r="ET96" s="7">
        <f t="shared" si="627"/>
        <v>0</v>
      </c>
      <c r="EU96" s="7">
        <f t="shared" si="628"/>
        <v>0</v>
      </c>
      <c r="EV96" s="7">
        <f t="shared" si="629"/>
        <v>0</v>
      </c>
      <c r="EW96" s="7">
        <f t="shared" si="630"/>
        <v>0</v>
      </c>
      <c r="EX96" s="7">
        <f t="shared" si="631"/>
        <v>0</v>
      </c>
      <c r="EY96" s="7">
        <f t="shared" si="632"/>
        <v>0</v>
      </c>
      <c r="EZ96" s="7">
        <f t="shared" si="633"/>
        <v>0</v>
      </c>
      <c r="FA96" s="7">
        <f t="shared" si="634"/>
        <v>0</v>
      </c>
      <c r="FB96" s="7">
        <f t="shared" si="635"/>
        <v>0</v>
      </c>
      <c r="FC96" s="7">
        <f t="shared" si="636"/>
        <v>0</v>
      </c>
      <c r="FD96" s="7">
        <f t="shared" si="637"/>
        <v>0</v>
      </c>
      <c r="FE96" s="7">
        <f t="shared" si="638"/>
        <v>0</v>
      </c>
      <c r="FF96" s="7">
        <f t="shared" si="639"/>
        <v>0</v>
      </c>
      <c r="FG96" s="7">
        <f t="shared" si="640"/>
        <v>0</v>
      </c>
      <c r="FH96" s="7">
        <f t="shared" si="641"/>
        <v>0</v>
      </c>
      <c r="FI96" s="7">
        <f t="shared" si="642"/>
        <v>0</v>
      </c>
      <c r="FJ96" s="7">
        <f t="shared" si="643"/>
        <v>0</v>
      </c>
      <c r="FK96" s="7">
        <f t="shared" si="644"/>
        <v>0</v>
      </c>
      <c r="FL96" s="7">
        <f t="shared" si="645"/>
        <v>0</v>
      </c>
      <c r="FM96" s="7">
        <f t="shared" si="646"/>
        <v>0</v>
      </c>
      <c r="FN96" s="7">
        <f t="shared" si="647"/>
        <v>0</v>
      </c>
      <c r="FO96" s="7">
        <f t="shared" si="648"/>
        <v>0</v>
      </c>
      <c r="FP96" s="7">
        <f t="shared" si="649"/>
        <v>0</v>
      </c>
      <c r="FQ96" s="7">
        <f t="shared" si="650"/>
        <v>0</v>
      </c>
      <c r="FR96" s="7">
        <f t="shared" si="651"/>
        <v>0</v>
      </c>
      <c r="FS96" s="7">
        <f t="shared" si="652"/>
        <v>0</v>
      </c>
      <c r="FT96" s="7">
        <f t="shared" si="653"/>
        <v>0</v>
      </c>
      <c r="FU96" s="7">
        <f t="shared" si="654"/>
        <v>0</v>
      </c>
      <c r="FV96" s="7">
        <f t="shared" si="655"/>
        <v>0</v>
      </c>
      <c r="FW96" s="7">
        <f t="shared" si="656"/>
        <v>0</v>
      </c>
      <c r="FX96" s="7">
        <f t="shared" si="657"/>
        <v>0</v>
      </c>
      <c r="FY96" s="7">
        <f t="shared" si="658"/>
        <v>0</v>
      </c>
      <c r="FZ96" s="7">
        <f t="shared" si="659"/>
        <v>0</v>
      </c>
      <c r="GA96" s="7">
        <f t="shared" si="660"/>
        <v>0</v>
      </c>
      <c r="GB96" s="7">
        <f t="shared" si="661"/>
        <v>0</v>
      </c>
      <c r="GC96" s="7">
        <f t="shared" si="662"/>
        <v>0</v>
      </c>
      <c r="GD96" s="7">
        <f t="shared" si="663"/>
        <v>0</v>
      </c>
      <c r="GE96" s="7">
        <f t="shared" si="664"/>
        <v>0</v>
      </c>
      <c r="GF96" s="7">
        <f t="shared" si="665"/>
        <v>0</v>
      </c>
      <c r="GG96" s="7">
        <f t="shared" si="666"/>
        <v>0</v>
      </c>
      <c r="GH96" s="7">
        <f t="shared" si="667"/>
        <v>0</v>
      </c>
      <c r="GI96" s="7">
        <f t="shared" si="668"/>
        <v>0</v>
      </c>
      <c r="GJ96" s="7">
        <f t="shared" si="669"/>
        <v>0</v>
      </c>
      <c r="GK96" s="7">
        <f t="shared" si="670"/>
        <v>0</v>
      </c>
      <c r="GL96" s="7">
        <f t="shared" si="671"/>
        <v>0</v>
      </c>
      <c r="GM96" s="7">
        <f t="shared" si="672"/>
        <v>0</v>
      </c>
      <c r="GN96" s="7">
        <f t="shared" si="673"/>
        <v>0</v>
      </c>
      <c r="GO96" s="7">
        <f t="shared" si="674"/>
        <v>0</v>
      </c>
      <c r="GP96" s="7">
        <f t="shared" si="675"/>
        <v>0</v>
      </c>
      <c r="GQ96" s="7">
        <f t="shared" si="676"/>
        <v>0</v>
      </c>
      <c r="GR96" s="7">
        <f t="shared" si="677"/>
        <v>0</v>
      </c>
      <c r="GS96" s="7">
        <f t="shared" si="678"/>
        <v>0</v>
      </c>
      <c r="GT96" s="7">
        <f t="shared" si="679"/>
        <v>0</v>
      </c>
      <c r="GU96" s="7">
        <f t="shared" si="680"/>
        <v>5.3637628373834226E-4</v>
      </c>
      <c r="GV96" s="7">
        <f t="shared" si="681"/>
        <v>5.1431500949246801E-4</v>
      </c>
      <c r="GW96" s="7">
        <f t="shared" si="682"/>
        <v>4.9316112029717802E-4</v>
      </c>
      <c r="GX96" s="7">
        <f t="shared" si="683"/>
        <v>4.7287729520623621E-4</v>
      </c>
      <c r="GY96" s="7">
        <f t="shared" si="684"/>
        <v>4.534277482921141E-4</v>
      </c>
      <c r="GZ96" s="7">
        <f t="shared" si="685"/>
        <v>4.3477816551033496E-4</v>
      </c>
      <c r="HA96" s="7">
        <f t="shared" si="686"/>
        <v>4.1689564416060254E-4</v>
      </c>
      <c r="HB96" s="7">
        <f t="shared" si="687"/>
        <v>3.9974863483790112E-4</v>
      </c>
      <c r="HC96" s="7">
        <f t="shared" si="688"/>
        <v>3.8330688577116728E-4</v>
      </c>
      <c r="HD96" s="7">
        <f t="shared" si="689"/>
        <v>3.6754138945132355E-4</v>
      </c>
      <c r="HE96" s="7">
        <f t="shared" si="690"/>
        <v>3.5242433145449596E-4</v>
      </c>
      <c r="HF96" s="7">
        <f t="shared" si="691"/>
        <v>3.3792904137017697E-4</v>
      </c>
      <c r="HG96" s="7">
        <f t="shared" si="692"/>
        <v>3.2402994574769173E-4</v>
      </c>
      <c r="HH96" s="7">
        <f t="shared" si="693"/>
        <v>3.1070252297800324E-4</v>
      </c>
      <c r="HI96" s="7">
        <f t="shared" si="694"/>
        <v>2.9792326003123516E-4</v>
      </c>
      <c r="HJ96" s="7">
        <f t="shared" si="695"/>
        <v>2.8566961097358965E-4</v>
      </c>
      <c r="HK96" s="7">
        <f t="shared" si="696"/>
        <v>2.7391995719047355E-4</v>
      </c>
      <c r="HL96" s="7">
        <f t="shared" si="697"/>
        <v>2.6265356924565339E-4</v>
      </c>
      <c r="HM96" s="7">
        <f t="shared" si="698"/>
        <v>2.5185057030915919E-4</v>
      </c>
      <c r="HN96" s="7">
        <f t="shared" si="699"/>
        <v>2.4149190108939918E-4</v>
      </c>
      <c r="HO96" s="7">
        <f t="shared" si="700"/>
        <v>2.3155928620762352E-4</v>
      </c>
      <c r="HP96" s="7">
        <f t="shared" si="701"/>
        <v>2.2203520195542635E-4</v>
      </c>
      <c r="HQ96" s="7">
        <f t="shared" si="702"/>
        <v>2.1290284537836608E-4</v>
      </c>
      <c r="HR96" s="7">
        <f t="shared" si="703"/>
        <v>2.04146104631211E-4</v>
      </c>
      <c r="HS96" s="7">
        <f t="shared" si="704"/>
        <v>1.9574953055245806E-4</v>
      </c>
      <c r="HT96" s="7">
        <f t="shared" si="705"/>
        <v>1.8769830940800145E-4</v>
      </c>
    </row>
    <row r="97" spans="1:228" x14ac:dyDescent="0.3">
      <c r="A97" s="7">
        <f t="shared" si="726"/>
        <v>75</v>
      </c>
      <c r="B97" s="188">
        <v>0</v>
      </c>
      <c r="C97" s="188">
        <f t="shared" si="706"/>
        <v>6.8447404074119339E-2</v>
      </c>
      <c r="D97" s="188">
        <f t="shared" si="707"/>
        <v>7.3397111617826668E-3</v>
      </c>
      <c r="E97" s="188">
        <f t="shared" si="708"/>
        <v>1.5235076660768518E-3</v>
      </c>
      <c r="F97" s="188">
        <f t="shared" si="709"/>
        <v>5.2269286200141624E-2</v>
      </c>
      <c r="G97" s="188">
        <f t="shared" si="710"/>
        <v>1.8906986211724618E-2</v>
      </c>
      <c r="H97" s="188">
        <f t="shared" si="711"/>
        <v>3.9064299130175684E-5</v>
      </c>
      <c r="I97" s="188">
        <f t="shared" si="712"/>
        <v>0</v>
      </c>
      <c r="J97" s="188">
        <f t="shared" si="713"/>
        <v>4.7517532909219663E-3</v>
      </c>
      <c r="K97" s="188">
        <f t="shared" si="714"/>
        <v>8.2639187668208109E-4</v>
      </c>
      <c r="L97" s="188">
        <f t="shared" si="715"/>
        <v>1.3672504695561491E-3</v>
      </c>
      <c r="M97" s="188">
        <f t="shared" si="716"/>
        <v>6.3423152927894849E-6</v>
      </c>
      <c r="N97" s="188">
        <f t="shared" si="717"/>
        <v>3.9110944305535157E-5</v>
      </c>
      <c r="O97" s="188">
        <f t="shared" si="718"/>
        <v>2.114105097596495E-6</v>
      </c>
      <c r="P97" s="188">
        <f t="shared" si="719"/>
        <v>4.9221016904021364E-3</v>
      </c>
      <c r="Q97" s="188">
        <f t="shared" si="720"/>
        <v>1.0446100999218112E-9</v>
      </c>
      <c r="R97" s="188">
        <f t="shared" si="721"/>
        <v>0.16044102534984361</v>
      </c>
      <c r="S97" s="188">
        <f t="shared" si="604"/>
        <v>1.6044102534984363E-2</v>
      </c>
      <c r="T97" s="188">
        <f t="shared" si="722"/>
        <v>1.6044102534984363E-2</v>
      </c>
      <c r="U97" s="188">
        <f t="shared" si="723"/>
        <v>0.12835282027987491</v>
      </c>
      <c r="V97" s="188">
        <f t="shared" si="724"/>
        <v>4.7784252429960344E-2</v>
      </c>
      <c r="W97" s="188">
        <f t="shared" si="725"/>
        <v>2.1081226693704876E-2</v>
      </c>
      <c r="Y97" s="7">
        <f t="shared" si="727"/>
        <v>0</v>
      </c>
      <c r="Z97" s="7">
        <f t="shared" si="727"/>
        <v>0</v>
      </c>
      <c r="AA97" s="7">
        <f t="shared" si="727"/>
        <v>0</v>
      </c>
      <c r="AB97" s="7">
        <f t="shared" si="727"/>
        <v>0</v>
      </c>
      <c r="AC97" s="7">
        <f t="shared" si="727"/>
        <v>0</v>
      </c>
      <c r="AD97" s="7">
        <f t="shared" si="727"/>
        <v>0</v>
      </c>
      <c r="AE97" s="7">
        <f t="shared" si="727"/>
        <v>0</v>
      </c>
      <c r="AF97" s="7">
        <f t="shared" si="727"/>
        <v>0</v>
      </c>
      <c r="AG97" s="7">
        <f t="shared" si="727"/>
        <v>0</v>
      </c>
      <c r="AH97" s="7">
        <f t="shared" si="727"/>
        <v>0</v>
      </c>
      <c r="AI97" s="7">
        <f t="shared" si="728"/>
        <v>0</v>
      </c>
      <c r="AJ97" s="7">
        <f t="shared" si="728"/>
        <v>0</v>
      </c>
      <c r="AK97" s="7">
        <f t="shared" si="728"/>
        <v>0</v>
      </c>
      <c r="AL97" s="7">
        <f t="shared" si="728"/>
        <v>0</v>
      </c>
      <c r="AM97" s="7">
        <f t="shared" si="728"/>
        <v>0</v>
      </c>
      <c r="AN97" s="7">
        <f t="shared" si="728"/>
        <v>0</v>
      </c>
      <c r="AO97" s="7">
        <f t="shared" si="728"/>
        <v>0</v>
      </c>
      <c r="AP97" s="7">
        <f t="shared" si="728"/>
        <v>0</v>
      </c>
      <c r="AQ97" s="7">
        <f t="shared" si="728"/>
        <v>0</v>
      </c>
      <c r="AR97" s="7">
        <f t="shared" si="728"/>
        <v>0</v>
      </c>
      <c r="AS97" s="7">
        <f t="shared" si="729"/>
        <v>0</v>
      </c>
      <c r="AT97" s="7">
        <f t="shared" si="729"/>
        <v>0</v>
      </c>
      <c r="AU97" s="7">
        <f t="shared" si="729"/>
        <v>0</v>
      </c>
      <c r="AV97" s="7">
        <f t="shared" si="729"/>
        <v>0</v>
      </c>
      <c r="AW97" s="7">
        <f t="shared" si="729"/>
        <v>0</v>
      </c>
      <c r="AX97" s="7">
        <f t="shared" si="729"/>
        <v>0</v>
      </c>
      <c r="AY97" s="7">
        <f t="shared" si="729"/>
        <v>0</v>
      </c>
      <c r="AZ97" s="7">
        <f t="shared" si="729"/>
        <v>0</v>
      </c>
      <c r="BA97" s="7">
        <f t="shared" si="729"/>
        <v>0</v>
      </c>
      <c r="BB97" s="7">
        <f t="shared" si="729"/>
        <v>0</v>
      </c>
      <c r="BC97" s="7">
        <f t="shared" si="730"/>
        <v>0</v>
      </c>
      <c r="BD97" s="7">
        <f t="shared" si="730"/>
        <v>0</v>
      </c>
      <c r="BE97" s="7">
        <f t="shared" si="730"/>
        <v>0</v>
      </c>
      <c r="BF97" s="7">
        <f t="shared" si="730"/>
        <v>0</v>
      </c>
      <c r="BG97" s="7">
        <f t="shared" si="730"/>
        <v>0</v>
      </c>
      <c r="BH97" s="7">
        <f t="shared" si="730"/>
        <v>0</v>
      </c>
      <c r="BI97" s="7">
        <f t="shared" si="730"/>
        <v>0</v>
      </c>
      <c r="BJ97" s="7">
        <f t="shared" si="730"/>
        <v>0</v>
      </c>
      <c r="BK97" s="7">
        <f t="shared" si="730"/>
        <v>0</v>
      </c>
      <c r="BL97" s="7">
        <f t="shared" si="730"/>
        <v>0</v>
      </c>
      <c r="BM97" s="7">
        <f t="shared" si="731"/>
        <v>0</v>
      </c>
      <c r="BN97" s="7">
        <f t="shared" si="731"/>
        <v>0</v>
      </c>
      <c r="BO97" s="7">
        <f t="shared" si="731"/>
        <v>0</v>
      </c>
      <c r="BP97" s="7">
        <f t="shared" si="731"/>
        <v>0</v>
      </c>
      <c r="BQ97" s="7">
        <f t="shared" si="731"/>
        <v>0</v>
      </c>
      <c r="BR97" s="7">
        <f t="shared" si="731"/>
        <v>0</v>
      </c>
      <c r="BS97" s="7">
        <f t="shared" si="731"/>
        <v>0</v>
      </c>
      <c r="BT97" s="7">
        <f t="shared" si="731"/>
        <v>0</v>
      </c>
      <c r="BU97" s="7">
        <f t="shared" si="731"/>
        <v>0</v>
      </c>
      <c r="BV97" s="7">
        <f t="shared" si="731"/>
        <v>0</v>
      </c>
      <c r="BW97" s="7">
        <f t="shared" si="732"/>
        <v>0</v>
      </c>
      <c r="BX97" s="7">
        <f t="shared" si="732"/>
        <v>0</v>
      </c>
      <c r="BY97" s="7">
        <f t="shared" si="732"/>
        <v>0</v>
      </c>
      <c r="BZ97" s="7">
        <f t="shared" si="732"/>
        <v>0</v>
      </c>
      <c r="CA97" s="7">
        <f t="shared" si="732"/>
        <v>0</v>
      </c>
      <c r="CB97" s="7">
        <f t="shared" si="732"/>
        <v>0</v>
      </c>
      <c r="CC97" s="7">
        <f t="shared" si="732"/>
        <v>0</v>
      </c>
      <c r="CD97" s="7">
        <f t="shared" si="732"/>
        <v>0</v>
      </c>
      <c r="CE97" s="7">
        <f t="shared" si="732"/>
        <v>0</v>
      </c>
      <c r="CF97" s="7">
        <f t="shared" si="732"/>
        <v>0</v>
      </c>
      <c r="CG97" s="7">
        <f t="shared" si="733"/>
        <v>0</v>
      </c>
      <c r="CH97" s="7">
        <f t="shared" si="733"/>
        <v>0</v>
      </c>
      <c r="CI97" s="7">
        <f t="shared" si="733"/>
        <v>0</v>
      </c>
      <c r="CJ97" s="7">
        <f t="shared" si="733"/>
        <v>0</v>
      </c>
      <c r="CK97" s="7">
        <f t="shared" si="733"/>
        <v>0</v>
      </c>
      <c r="CL97" s="7">
        <f t="shared" si="733"/>
        <v>0</v>
      </c>
      <c r="CM97" s="7">
        <f t="shared" si="733"/>
        <v>0</v>
      </c>
      <c r="CN97" s="7">
        <f t="shared" si="733"/>
        <v>0</v>
      </c>
      <c r="CO97" s="7">
        <f t="shared" si="733"/>
        <v>0</v>
      </c>
      <c r="CP97" s="7">
        <f t="shared" si="733"/>
        <v>0</v>
      </c>
      <c r="CQ97" s="7">
        <f t="shared" si="734"/>
        <v>0</v>
      </c>
      <c r="CR97" s="7">
        <f t="shared" si="734"/>
        <v>0</v>
      </c>
      <c r="CS97" s="7">
        <f t="shared" si="734"/>
        <v>0</v>
      </c>
      <c r="CT97" s="7">
        <f t="shared" si="734"/>
        <v>0</v>
      </c>
      <c r="CU97" s="7">
        <f t="shared" si="734"/>
        <v>0</v>
      </c>
      <c r="CV97" s="7">
        <f t="shared" si="734"/>
        <v>0</v>
      </c>
      <c r="CW97" s="7">
        <f t="shared" si="734"/>
        <v>5.4897612329400463E-4</v>
      </c>
      <c r="CX97" s="7">
        <f t="shared" si="734"/>
        <v>5.3810566772986726E-4</v>
      </c>
      <c r="CY97" s="7">
        <f t="shared" si="734"/>
        <v>5.274504616076609E-4</v>
      </c>
      <c r="CZ97" s="7">
        <f t="shared" si="734"/>
        <v>5.17006242702867E-4</v>
      </c>
      <c r="DA97" s="7">
        <f t="shared" si="735"/>
        <v>5.0676883318866042E-4</v>
      </c>
      <c r="DB97" s="7">
        <f t="shared" si="735"/>
        <v>4.9673413796473597E-4</v>
      </c>
      <c r="DC97" s="7">
        <f t="shared" si="735"/>
        <v>4.8689814301920747E-4</v>
      </c>
      <c r="DD97" s="7">
        <f t="shared" si="735"/>
        <v>4.7725691382295276E-4</v>
      </c>
      <c r="DE97" s="7">
        <f t="shared" si="735"/>
        <v>4.6780659375573471E-4</v>
      </c>
      <c r="DF97" s="7">
        <f t="shared" si="735"/>
        <v>4.5854340256352316E-4</v>
      </c>
      <c r="DG97" s="7">
        <f t="shared" si="735"/>
        <v>4.4946363484632903E-4</v>
      </c>
      <c r="DH97" s="7">
        <f t="shared" si="735"/>
        <v>4.4056365857600351E-4</v>
      </c>
      <c r="DI97" s="7">
        <f t="shared" si="735"/>
        <v>4.3183991364337281E-4</v>
      </c>
      <c r="DJ97" s="7">
        <f t="shared" si="735"/>
        <v>4.2328891043413467E-4</v>
      </c>
      <c r="DK97" s="7">
        <f t="shared" si="736"/>
        <v>4.1490722843300098E-4</v>
      </c>
      <c r="DL97" s="7">
        <f t="shared" si="736"/>
        <v>4.0669151485541073E-4</v>
      </c>
      <c r="DM97" s="7">
        <f t="shared" si="736"/>
        <v>3.9863848330639045E-4</v>
      </c>
      <c r="DN97" s="7">
        <f t="shared" si="736"/>
        <v>3.9074491246593804E-4</v>
      </c>
      <c r="DO97" s="7">
        <f t="shared" si="736"/>
        <v>3.8300764480047754E-4</v>
      </c>
      <c r="DP97" s="7">
        <f t="shared" si="736"/>
        <v>3.7542358529977159E-4</v>
      </c>
      <c r="DQ97" s="7">
        <f t="shared" si="736"/>
        <v>3.6798970023890472E-4</v>
      </c>
      <c r="DR97" s="7">
        <f t="shared" si="736"/>
        <v>3.6070301596472106E-4</v>
      </c>
      <c r="DS97" s="7">
        <f t="shared" si="736"/>
        <v>3.5356061770636912E-4</v>
      </c>
      <c r="DT97" s="7">
        <f t="shared" si="736"/>
        <v>3.4655964840929796E-4</v>
      </c>
      <c r="DU97" s="7">
        <f t="shared" si="736"/>
        <v>3.3969730759244904E-4</v>
      </c>
      <c r="DX97" s="7">
        <f t="shared" si="605"/>
        <v>0</v>
      </c>
      <c r="DY97" s="7">
        <f t="shared" si="606"/>
        <v>0</v>
      </c>
      <c r="DZ97" s="7">
        <f t="shared" si="607"/>
        <v>0</v>
      </c>
      <c r="EA97" s="7">
        <f t="shared" si="608"/>
        <v>0</v>
      </c>
      <c r="EB97" s="7">
        <f t="shared" si="609"/>
        <v>0</v>
      </c>
      <c r="EC97" s="7">
        <f t="shared" si="610"/>
        <v>0</v>
      </c>
      <c r="ED97" s="7">
        <f t="shared" si="611"/>
        <v>0</v>
      </c>
      <c r="EE97" s="7">
        <f t="shared" si="612"/>
        <v>0</v>
      </c>
      <c r="EF97" s="7">
        <f t="shared" si="613"/>
        <v>0</v>
      </c>
      <c r="EG97" s="7">
        <f t="shared" si="614"/>
        <v>0</v>
      </c>
      <c r="EH97" s="7">
        <f t="shared" si="615"/>
        <v>0</v>
      </c>
      <c r="EI97" s="7">
        <f t="shared" si="616"/>
        <v>0</v>
      </c>
      <c r="EJ97" s="7">
        <f t="shared" si="617"/>
        <v>0</v>
      </c>
      <c r="EK97" s="7">
        <f t="shared" si="618"/>
        <v>0</v>
      </c>
      <c r="EL97" s="7">
        <f t="shared" si="619"/>
        <v>0</v>
      </c>
      <c r="EM97" s="7">
        <f t="shared" si="620"/>
        <v>0</v>
      </c>
      <c r="EN97" s="7">
        <f t="shared" si="621"/>
        <v>0</v>
      </c>
      <c r="EO97" s="7">
        <f t="shared" si="622"/>
        <v>0</v>
      </c>
      <c r="EP97" s="7">
        <f t="shared" si="623"/>
        <v>0</v>
      </c>
      <c r="EQ97" s="7">
        <f t="shared" si="624"/>
        <v>0</v>
      </c>
      <c r="ER97" s="7">
        <f t="shared" si="625"/>
        <v>0</v>
      </c>
      <c r="ES97" s="7">
        <f t="shared" si="626"/>
        <v>0</v>
      </c>
      <c r="ET97" s="7">
        <f t="shared" si="627"/>
        <v>0</v>
      </c>
      <c r="EU97" s="7">
        <f t="shared" si="628"/>
        <v>0</v>
      </c>
      <c r="EV97" s="7">
        <f t="shared" si="629"/>
        <v>0</v>
      </c>
      <c r="EW97" s="7">
        <f t="shared" si="630"/>
        <v>0</v>
      </c>
      <c r="EX97" s="7">
        <f t="shared" si="631"/>
        <v>0</v>
      </c>
      <c r="EY97" s="7">
        <f t="shared" si="632"/>
        <v>0</v>
      </c>
      <c r="EZ97" s="7">
        <f t="shared" si="633"/>
        <v>0</v>
      </c>
      <c r="FA97" s="7">
        <f t="shared" si="634"/>
        <v>0</v>
      </c>
      <c r="FB97" s="7">
        <f t="shared" si="635"/>
        <v>0</v>
      </c>
      <c r="FC97" s="7">
        <f t="shared" si="636"/>
        <v>0</v>
      </c>
      <c r="FD97" s="7">
        <f t="shared" si="637"/>
        <v>0</v>
      </c>
      <c r="FE97" s="7">
        <f t="shared" si="638"/>
        <v>0</v>
      </c>
      <c r="FF97" s="7">
        <f t="shared" si="639"/>
        <v>0</v>
      </c>
      <c r="FG97" s="7">
        <f t="shared" si="640"/>
        <v>0</v>
      </c>
      <c r="FH97" s="7">
        <f t="shared" si="641"/>
        <v>0</v>
      </c>
      <c r="FI97" s="7">
        <f t="shared" si="642"/>
        <v>0</v>
      </c>
      <c r="FJ97" s="7">
        <f t="shared" si="643"/>
        <v>0</v>
      </c>
      <c r="FK97" s="7">
        <f t="shared" si="644"/>
        <v>0</v>
      </c>
      <c r="FL97" s="7">
        <f t="shared" si="645"/>
        <v>0</v>
      </c>
      <c r="FM97" s="7">
        <f t="shared" si="646"/>
        <v>0</v>
      </c>
      <c r="FN97" s="7">
        <f t="shared" si="647"/>
        <v>0</v>
      </c>
      <c r="FO97" s="7">
        <f t="shared" si="648"/>
        <v>0</v>
      </c>
      <c r="FP97" s="7">
        <f t="shared" si="649"/>
        <v>0</v>
      </c>
      <c r="FQ97" s="7">
        <f t="shared" si="650"/>
        <v>0</v>
      </c>
      <c r="FR97" s="7">
        <f t="shared" si="651"/>
        <v>0</v>
      </c>
      <c r="FS97" s="7">
        <f t="shared" si="652"/>
        <v>0</v>
      </c>
      <c r="FT97" s="7">
        <f t="shared" si="653"/>
        <v>0</v>
      </c>
      <c r="FU97" s="7">
        <f t="shared" si="654"/>
        <v>0</v>
      </c>
      <c r="FV97" s="7">
        <f t="shared" si="655"/>
        <v>0</v>
      </c>
      <c r="FW97" s="7">
        <f t="shared" si="656"/>
        <v>0</v>
      </c>
      <c r="FX97" s="7">
        <f t="shared" si="657"/>
        <v>0</v>
      </c>
      <c r="FY97" s="7">
        <f t="shared" si="658"/>
        <v>0</v>
      </c>
      <c r="FZ97" s="7">
        <f t="shared" si="659"/>
        <v>0</v>
      </c>
      <c r="GA97" s="7">
        <f t="shared" si="660"/>
        <v>0</v>
      </c>
      <c r="GB97" s="7">
        <f t="shared" si="661"/>
        <v>0</v>
      </c>
      <c r="GC97" s="7">
        <f t="shared" si="662"/>
        <v>0</v>
      </c>
      <c r="GD97" s="7">
        <f t="shared" si="663"/>
        <v>0</v>
      </c>
      <c r="GE97" s="7">
        <f t="shared" si="664"/>
        <v>0</v>
      </c>
      <c r="GF97" s="7">
        <f t="shared" si="665"/>
        <v>0</v>
      </c>
      <c r="GG97" s="7">
        <f t="shared" si="666"/>
        <v>0</v>
      </c>
      <c r="GH97" s="7">
        <f t="shared" si="667"/>
        <v>0</v>
      </c>
      <c r="GI97" s="7">
        <f t="shared" si="668"/>
        <v>0</v>
      </c>
      <c r="GJ97" s="7">
        <f t="shared" si="669"/>
        <v>0</v>
      </c>
      <c r="GK97" s="7">
        <f t="shared" si="670"/>
        <v>0</v>
      </c>
      <c r="GL97" s="7">
        <f t="shared" si="671"/>
        <v>0</v>
      </c>
      <c r="GM97" s="7">
        <f t="shared" si="672"/>
        <v>0</v>
      </c>
      <c r="GN97" s="7">
        <f t="shared" si="673"/>
        <v>0</v>
      </c>
      <c r="GO97" s="7">
        <f t="shared" si="674"/>
        <v>0</v>
      </c>
      <c r="GP97" s="7">
        <f t="shared" si="675"/>
        <v>0</v>
      </c>
      <c r="GQ97" s="7">
        <f t="shared" si="676"/>
        <v>0</v>
      </c>
      <c r="GR97" s="7">
        <f t="shared" si="677"/>
        <v>0</v>
      </c>
      <c r="GS97" s="7">
        <f t="shared" si="678"/>
        <v>0</v>
      </c>
      <c r="GT97" s="7">
        <f t="shared" si="679"/>
        <v>0</v>
      </c>
      <c r="GU97" s="7">
        <f t="shared" si="680"/>
        <v>0</v>
      </c>
      <c r="GV97" s="7">
        <f t="shared" si="681"/>
        <v>5.2791796622517141E-4</v>
      </c>
      <c r="GW97" s="7">
        <f t="shared" si="682"/>
        <v>5.0620458443460152E-4</v>
      </c>
      <c r="GX97" s="7">
        <f t="shared" si="683"/>
        <v>4.8538427880159206E-4</v>
      </c>
      <c r="GY97" s="7">
        <f t="shared" si="684"/>
        <v>4.6542031690781664E-4</v>
      </c>
      <c r="GZ97" s="7">
        <f t="shared" si="685"/>
        <v>4.4627747714737475E-4</v>
      </c>
      <c r="HA97" s="7">
        <f t="shared" si="686"/>
        <v>4.2792198658674492E-4</v>
      </c>
      <c r="HB97" s="7">
        <f t="shared" si="687"/>
        <v>4.103214613805741E-4</v>
      </c>
      <c r="HC97" s="7">
        <f t="shared" si="688"/>
        <v>3.9344484963817184E-4</v>
      </c>
      <c r="HD97" s="7">
        <f t="shared" si="689"/>
        <v>3.7726237663992683E-4</v>
      </c>
      <c r="HE97" s="7">
        <f t="shared" si="690"/>
        <v>3.6174549230698257E-4</v>
      </c>
      <c r="HF97" s="7">
        <f t="shared" si="691"/>
        <v>3.4686682083148106E-4</v>
      </c>
      <c r="HG97" s="7">
        <f t="shared" si="692"/>
        <v>3.3260011237855742E-4</v>
      </c>
      <c r="HH97" s="7">
        <f t="shared" si="693"/>
        <v>3.1892019677481117E-4</v>
      </c>
      <c r="HI97" s="7">
        <f t="shared" si="694"/>
        <v>3.0580293910159676E-4</v>
      </c>
      <c r="HJ97" s="7">
        <f t="shared" si="695"/>
        <v>2.9322519711476883E-4</v>
      </c>
      <c r="HK97" s="7">
        <f t="shared" si="696"/>
        <v>2.8116478041576183E-4</v>
      </c>
      <c r="HL97" s="7">
        <f t="shared" si="697"/>
        <v>2.6960041130197294E-4</v>
      </c>
      <c r="HM97" s="7">
        <f t="shared" si="698"/>
        <v>2.5851168722737403E-4</v>
      </c>
      <c r="HN97" s="7">
        <f t="shared" si="699"/>
        <v>2.4787904480713457E-4</v>
      </c>
      <c r="HO97" s="7">
        <f t="shared" si="700"/>
        <v>2.3768372530273479E-4</v>
      </c>
      <c r="HP97" s="7">
        <f t="shared" si="701"/>
        <v>2.2790774152668319E-4</v>
      </c>
      <c r="HQ97" s="7">
        <f t="shared" si="702"/>
        <v>2.1853384610846248E-4</v>
      </c>
      <c r="HR97" s="7">
        <f t="shared" si="703"/>
        <v>2.0954550106568165E-4</v>
      </c>
      <c r="HS97" s="7">
        <f t="shared" si="704"/>
        <v>2.00926848626801E-4</v>
      </c>
      <c r="HT97" s="7">
        <f t="shared" si="705"/>
        <v>1.9266268325390278E-4</v>
      </c>
    </row>
    <row r="98" spans="1:228" x14ac:dyDescent="0.3">
      <c r="A98" s="7">
        <f t="shared" si="726"/>
        <v>76</v>
      </c>
      <c r="B98" s="188">
        <v>0</v>
      </c>
      <c r="C98" s="188">
        <f t="shared" si="706"/>
        <v>6.7974603318153276E-2</v>
      </c>
      <c r="D98" s="188">
        <f t="shared" si="707"/>
        <v>7.2673912395226168E-3</v>
      </c>
      <c r="E98" s="188">
        <f t="shared" si="708"/>
        <v>1.4379997511835799E-3</v>
      </c>
      <c r="F98" s="188">
        <f t="shared" si="709"/>
        <v>5.1075454053410532E-2</v>
      </c>
      <c r="G98" s="188">
        <f t="shared" si="710"/>
        <v>1.8712392675599203E-2</v>
      </c>
      <c r="H98" s="188">
        <f t="shared" si="711"/>
        <v>3.6871788491886665E-5</v>
      </c>
      <c r="I98" s="188">
        <f t="shared" si="712"/>
        <v>0</v>
      </c>
      <c r="J98" s="188">
        <f t="shared" si="713"/>
        <v>4.6432230957645943E-3</v>
      </c>
      <c r="K98" s="188">
        <f t="shared" si="714"/>
        <v>8.0751706013297293E-4</v>
      </c>
      <c r="L98" s="188">
        <f t="shared" si="715"/>
        <v>1.2905125972160335E-3</v>
      </c>
      <c r="M98" s="188">
        <f t="shared" si="716"/>
        <v>5.6503605643880197E-6</v>
      </c>
      <c r="N98" s="188">
        <f t="shared" si="717"/>
        <v>3.4843890147059454E-5</v>
      </c>
      <c r="O98" s="188">
        <f t="shared" si="718"/>
        <v>1.8834535214626732E-6</v>
      </c>
      <c r="P98" s="188">
        <f t="shared" si="719"/>
        <v>4.6458453499777196E-3</v>
      </c>
      <c r="Q98" s="188">
        <f t="shared" si="720"/>
        <v>8.0015376480679283E-10</v>
      </c>
      <c r="R98" s="188">
        <f t="shared" si="721"/>
        <v>0.15793418943383905</v>
      </c>
      <c r="S98" s="188">
        <f t="shared" si="604"/>
        <v>1.5793418943383906E-2</v>
      </c>
      <c r="T98" s="188">
        <f t="shared" si="722"/>
        <v>1.5793418943383906E-2</v>
      </c>
      <c r="U98" s="188">
        <f t="shared" si="723"/>
        <v>0.12634735154707125</v>
      </c>
      <c r="V98" s="188">
        <f t="shared" si="724"/>
        <v>4.7387036960096211E-2</v>
      </c>
      <c r="W98" s="188">
        <f t="shared" si="725"/>
        <v>2.0742069180216774E-2</v>
      </c>
      <c r="Y98" s="7">
        <f t="shared" si="727"/>
        <v>0</v>
      </c>
      <c r="Z98" s="7">
        <f t="shared" si="727"/>
        <v>0</v>
      </c>
      <c r="AA98" s="7">
        <f t="shared" si="727"/>
        <v>0</v>
      </c>
      <c r="AB98" s="7">
        <f t="shared" si="727"/>
        <v>0</v>
      </c>
      <c r="AC98" s="7">
        <f t="shared" si="727"/>
        <v>0</v>
      </c>
      <c r="AD98" s="7">
        <f t="shared" si="727"/>
        <v>0</v>
      </c>
      <c r="AE98" s="7">
        <f t="shared" si="727"/>
        <v>0</v>
      </c>
      <c r="AF98" s="7">
        <f t="shared" si="727"/>
        <v>0</v>
      </c>
      <c r="AG98" s="7">
        <f t="shared" si="727"/>
        <v>0</v>
      </c>
      <c r="AH98" s="7">
        <f t="shared" si="727"/>
        <v>0</v>
      </c>
      <c r="AI98" s="7">
        <f t="shared" si="728"/>
        <v>0</v>
      </c>
      <c r="AJ98" s="7">
        <f t="shared" si="728"/>
        <v>0</v>
      </c>
      <c r="AK98" s="7">
        <f t="shared" si="728"/>
        <v>0</v>
      </c>
      <c r="AL98" s="7">
        <f t="shared" si="728"/>
        <v>0</v>
      </c>
      <c r="AM98" s="7">
        <f t="shared" si="728"/>
        <v>0</v>
      </c>
      <c r="AN98" s="7">
        <f t="shared" si="728"/>
        <v>0</v>
      </c>
      <c r="AO98" s="7">
        <f t="shared" si="728"/>
        <v>0</v>
      </c>
      <c r="AP98" s="7">
        <f t="shared" si="728"/>
        <v>0</v>
      </c>
      <c r="AQ98" s="7">
        <f t="shared" si="728"/>
        <v>0</v>
      </c>
      <c r="AR98" s="7">
        <f t="shared" si="728"/>
        <v>0</v>
      </c>
      <c r="AS98" s="7">
        <f t="shared" si="729"/>
        <v>0</v>
      </c>
      <c r="AT98" s="7">
        <f t="shared" si="729"/>
        <v>0</v>
      </c>
      <c r="AU98" s="7">
        <f t="shared" si="729"/>
        <v>0</v>
      </c>
      <c r="AV98" s="7">
        <f t="shared" si="729"/>
        <v>0</v>
      </c>
      <c r="AW98" s="7">
        <f t="shared" si="729"/>
        <v>0</v>
      </c>
      <c r="AX98" s="7">
        <f t="shared" si="729"/>
        <v>0</v>
      </c>
      <c r="AY98" s="7">
        <f t="shared" si="729"/>
        <v>0</v>
      </c>
      <c r="AZ98" s="7">
        <f t="shared" si="729"/>
        <v>0</v>
      </c>
      <c r="BA98" s="7">
        <f t="shared" si="729"/>
        <v>0</v>
      </c>
      <c r="BB98" s="7">
        <f t="shared" si="729"/>
        <v>0</v>
      </c>
      <c r="BC98" s="7">
        <f t="shared" si="730"/>
        <v>0</v>
      </c>
      <c r="BD98" s="7">
        <f t="shared" si="730"/>
        <v>0</v>
      </c>
      <c r="BE98" s="7">
        <f t="shared" si="730"/>
        <v>0</v>
      </c>
      <c r="BF98" s="7">
        <f t="shared" si="730"/>
        <v>0</v>
      </c>
      <c r="BG98" s="7">
        <f t="shared" si="730"/>
        <v>0</v>
      </c>
      <c r="BH98" s="7">
        <f t="shared" si="730"/>
        <v>0</v>
      </c>
      <c r="BI98" s="7">
        <f t="shared" si="730"/>
        <v>0</v>
      </c>
      <c r="BJ98" s="7">
        <f t="shared" si="730"/>
        <v>0</v>
      </c>
      <c r="BK98" s="7">
        <f t="shared" si="730"/>
        <v>0</v>
      </c>
      <c r="BL98" s="7">
        <f t="shared" si="730"/>
        <v>0</v>
      </c>
      <c r="BM98" s="7">
        <f t="shared" si="731"/>
        <v>0</v>
      </c>
      <c r="BN98" s="7">
        <f t="shared" si="731"/>
        <v>0</v>
      </c>
      <c r="BO98" s="7">
        <f t="shared" si="731"/>
        <v>0</v>
      </c>
      <c r="BP98" s="7">
        <f t="shared" si="731"/>
        <v>0</v>
      </c>
      <c r="BQ98" s="7">
        <f t="shared" si="731"/>
        <v>0</v>
      </c>
      <c r="BR98" s="7">
        <f t="shared" si="731"/>
        <v>0</v>
      </c>
      <c r="BS98" s="7">
        <f t="shared" si="731"/>
        <v>0</v>
      </c>
      <c r="BT98" s="7">
        <f t="shared" si="731"/>
        <v>0</v>
      </c>
      <c r="BU98" s="7">
        <f t="shared" si="731"/>
        <v>0</v>
      </c>
      <c r="BV98" s="7">
        <f t="shared" si="731"/>
        <v>0</v>
      </c>
      <c r="BW98" s="7">
        <f t="shared" si="732"/>
        <v>0</v>
      </c>
      <c r="BX98" s="7">
        <f t="shared" si="732"/>
        <v>0</v>
      </c>
      <c r="BY98" s="7">
        <f t="shared" si="732"/>
        <v>0</v>
      </c>
      <c r="BZ98" s="7">
        <f t="shared" si="732"/>
        <v>0</v>
      </c>
      <c r="CA98" s="7">
        <f t="shared" si="732"/>
        <v>0</v>
      </c>
      <c r="CB98" s="7">
        <f t="shared" si="732"/>
        <v>0</v>
      </c>
      <c r="CC98" s="7">
        <f t="shared" si="732"/>
        <v>0</v>
      </c>
      <c r="CD98" s="7">
        <f t="shared" si="732"/>
        <v>0</v>
      </c>
      <c r="CE98" s="7">
        <f t="shared" si="732"/>
        <v>0</v>
      </c>
      <c r="CF98" s="7">
        <f t="shared" si="732"/>
        <v>0</v>
      </c>
      <c r="CG98" s="7">
        <f t="shared" si="733"/>
        <v>0</v>
      </c>
      <c r="CH98" s="7">
        <f t="shared" si="733"/>
        <v>0</v>
      </c>
      <c r="CI98" s="7">
        <f t="shared" si="733"/>
        <v>0</v>
      </c>
      <c r="CJ98" s="7">
        <f t="shared" si="733"/>
        <v>0</v>
      </c>
      <c r="CK98" s="7">
        <f t="shared" si="733"/>
        <v>0</v>
      </c>
      <c r="CL98" s="7">
        <f t="shared" si="733"/>
        <v>0</v>
      </c>
      <c r="CM98" s="7">
        <f t="shared" si="733"/>
        <v>0</v>
      </c>
      <c r="CN98" s="7">
        <f t="shared" si="733"/>
        <v>0</v>
      </c>
      <c r="CO98" s="7">
        <f t="shared" si="733"/>
        <v>0</v>
      </c>
      <c r="CP98" s="7">
        <f t="shared" si="733"/>
        <v>0</v>
      </c>
      <c r="CQ98" s="7">
        <f t="shared" si="734"/>
        <v>0</v>
      </c>
      <c r="CR98" s="7">
        <f t="shared" si="734"/>
        <v>0</v>
      </c>
      <c r="CS98" s="7">
        <f t="shared" si="734"/>
        <v>0</v>
      </c>
      <c r="CT98" s="7">
        <f t="shared" si="734"/>
        <v>0</v>
      </c>
      <c r="CU98" s="7">
        <f t="shared" si="734"/>
        <v>0</v>
      </c>
      <c r="CV98" s="7">
        <f t="shared" si="734"/>
        <v>0</v>
      </c>
      <c r="CW98" s="7">
        <f t="shared" si="734"/>
        <v>0</v>
      </c>
      <c r="CX98" s="7">
        <f t="shared" si="734"/>
        <v>5.4039855991891677E-4</v>
      </c>
      <c r="CY98" s="7">
        <f t="shared" si="734"/>
        <v>5.2969795148940157E-4</v>
      </c>
      <c r="CZ98" s="7">
        <f t="shared" si="734"/>
        <v>5.1920922930321668E-4</v>
      </c>
      <c r="DA98" s="7">
        <f t="shared" si="735"/>
        <v>5.089281977316381E-4</v>
      </c>
      <c r="DB98" s="7">
        <f t="shared" si="735"/>
        <v>4.9885074422494947E-4</v>
      </c>
      <c r="DC98" s="7">
        <f t="shared" si="735"/>
        <v>4.889728376673817E-4</v>
      </c>
      <c r="DD98" s="7">
        <f t="shared" si="735"/>
        <v>4.7929052676460546E-4</v>
      </c>
      <c r="DE98" s="7">
        <f t="shared" si="735"/>
        <v>4.6979993846316495E-4</v>
      </c>
      <c r="DF98" s="7">
        <f t="shared" si="735"/>
        <v>4.6049727640118951E-4</v>
      </c>
      <c r="DG98" s="7">
        <f t="shared" si="735"/>
        <v>4.5137881938981988E-4</v>
      </c>
      <c r="DH98" s="7">
        <f t="shared" si="735"/>
        <v>4.4244091992466926E-4</v>
      </c>
      <c r="DI98" s="7">
        <f t="shared" si="735"/>
        <v>4.3368000272678102E-4</v>
      </c>
      <c r="DJ98" s="7">
        <f t="shared" si="735"/>
        <v>4.2509256331246462E-4</v>
      </c>
      <c r="DK98" s="7">
        <f t="shared" si="736"/>
        <v>4.166751665914426E-4</v>
      </c>
      <c r="DL98" s="7">
        <f t="shared" si="736"/>
        <v>4.0842444549280351E-4</v>
      </c>
      <c r="DM98" s="7">
        <f t="shared" si="736"/>
        <v>4.0033709961809346E-4</v>
      </c>
      <c r="DN98" s="7">
        <f t="shared" si="736"/>
        <v>3.9240989392113181E-4</v>
      </c>
      <c r="DO98" s="7">
        <f t="shared" si="736"/>
        <v>3.8463965741393502E-4</v>
      </c>
      <c r="DP98" s="7">
        <f t="shared" si="736"/>
        <v>3.7702328189830476E-4</v>
      </c>
      <c r="DQ98" s="7">
        <f t="shared" si="736"/>
        <v>3.6955772072247574E-4</v>
      </c>
      <c r="DR98" s="7">
        <f t="shared" si="736"/>
        <v>3.6223998756244218E-4</v>
      </c>
      <c r="DS98" s="7">
        <f t="shared" si="736"/>
        <v>3.5506715522735753E-4</v>
      </c>
      <c r="DT98" s="7">
        <f t="shared" si="736"/>
        <v>3.4803635448866366E-4</v>
      </c>
      <c r="DU98" s="7">
        <f t="shared" si="736"/>
        <v>3.4114477293230582E-4</v>
      </c>
      <c r="DX98" s="7">
        <f t="shared" si="605"/>
        <v>0</v>
      </c>
      <c r="DY98" s="7">
        <f t="shared" si="606"/>
        <v>0</v>
      </c>
      <c r="DZ98" s="7">
        <f t="shared" si="607"/>
        <v>0</v>
      </c>
      <c r="EA98" s="7">
        <f t="shared" si="608"/>
        <v>0</v>
      </c>
      <c r="EB98" s="7">
        <f t="shared" si="609"/>
        <v>0</v>
      </c>
      <c r="EC98" s="7">
        <f t="shared" si="610"/>
        <v>0</v>
      </c>
      <c r="ED98" s="7">
        <f t="shared" si="611"/>
        <v>0</v>
      </c>
      <c r="EE98" s="7">
        <f t="shared" si="612"/>
        <v>0</v>
      </c>
      <c r="EF98" s="7">
        <f t="shared" si="613"/>
        <v>0</v>
      </c>
      <c r="EG98" s="7">
        <f t="shared" si="614"/>
        <v>0</v>
      </c>
      <c r="EH98" s="7">
        <f t="shared" si="615"/>
        <v>0</v>
      </c>
      <c r="EI98" s="7">
        <f t="shared" si="616"/>
        <v>0</v>
      </c>
      <c r="EJ98" s="7">
        <f t="shared" si="617"/>
        <v>0</v>
      </c>
      <c r="EK98" s="7">
        <f t="shared" si="618"/>
        <v>0</v>
      </c>
      <c r="EL98" s="7">
        <f t="shared" si="619"/>
        <v>0</v>
      </c>
      <c r="EM98" s="7">
        <f t="shared" si="620"/>
        <v>0</v>
      </c>
      <c r="EN98" s="7">
        <f t="shared" si="621"/>
        <v>0</v>
      </c>
      <c r="EO98" s="7">
        <f t="shared" si="622"/>
        <v>0</v>
      </c>
      <c r="EP98" s="7">
        <f t="shared" si="623"/>
        <v>0</v>
      </c>
      <c r="EQ98" s="7">
        <f t="shared" si="624"/>
        <v>0</v>
      </c>
      <c r="ER98" s="7">
        <f t="shared" si="625"/>
        <v>0</v>
      </c>
      <c r="ES98" s="7">
        <f t="shared" si="626"/>
        <v>0</v>
      </c>
      <c r="ET98" s="7">
        <f t="shared" si="627"/>
        <v>0</v>
      </c>
      <c r="EU98" s="7">
        <f t="shared" si="628"/>
        <v>0</v>
      </c>
      <c r="EV98" s="7">
        <f t="shared" si="629"/>
        <v>0</v>
      </c>
      <c r="EW98" s="7">
        <f t="shared" si="630"/>
        <v>0</v>
      </c>
      <c r="EX98" s="7">
        <f t="shared" si="631"/>
        <v>0</v>
      </c>
      <c r="EY98" s="7">
        <f t="shared" si="632"/>
        <v>0</v>
      </c>
      <c r="EZ98" s="7">
        <f t="shared" si="633"/>
        <v>0</v>
      </c>
      <c r="FA98" s="7">
        <f t="shared" si="634"/>
        <v>0</v>
      </c>
      <c r="FB98" s="7">
        <f t="shared" si="635"/>
        <v>0</v>
      </c>
      <c r="FC98" s="7">
        <f t="shared" si="636"/>
        <v>0</v>
      </c>
      <c r="FD98" s="7">
        <f t="shared" si="637"/>
        <v>0</v>
      </c>
      <c r="FE98" s="7">
        <f t="shared" si="638"/>
        <v>0</v>
      </c>
      <c r="FF98" s="7">
        <f t="shared" si="639"/>
        <v>0</v>
      </c>
      <c r="FG98" s="7">
        <f t="shared" si="640"/>
        <v>0</v>
      </c>
      <c r="FH98" s="7">
        <f t="shared" si="641"/>
        <v>0</v>
      </c>
      <c r="FI98" s="7">
        <f t="shared" si="642"/>
        <v>0</v>
      </c>
      <c r="FJ98" s="7">
        <f t="shared" si="643"/>
        <v>0</v>
      </c>
      <c r="FK98" s="7">
        <f t="shared" si="644"/>
        <v>0</v>
      </c>
      <c r="FL98" s="7">
        <f t="shared" si="645"/>
        <v>0</v>
      </c>
      <c r="FM98" s="7">
        <f t="shared" si="646"/>
        <v>0</v>
      </c>
      <c r="FN98" s="7">
        <f t="shared" si="647"/>
        <v>0</v>
      </c>
      <c r="FO98" s="7">
        <f t="shared" si="648"/>
        <v>0</v>
      </c>
      <c r="FP98" s="7">
        <f t="shared" si="649"/>
        <v>0</v>
      </c>
      <c r="FQ98" s="7">
        <f t="shared" si="650"/>
        <v>0</v>
      </c>
      <c r="FR98" s="7">
        <f t="shared" si="651"/>
        <v>0</v>
      </c>
      <c r="FS98" s="7">
        <f t="shared" si="652"/>
        <v>0</v>
      </c>
      <c r="FT98" s="7">
        <f t="shared" si="653"/>
        <v>0</v>
      </c>
      <c r="FU98" s="7">
        <f t="shared" si="654"/>
        <v>0</v>
      </c>
      <c r="FV98" s="7">
        <f t="shared" si="655"/>
        <v>0</v>
      </c>
      <c r="FW98" s="7">
        <f t="shared" si="656"/>
        <v>0</v>
      </c>
      <c r="FX98" s="7">
        <f t="shared" si="657"/>
        <v>0</v>
      </c>
      <c r="FY98" s="7">
        <f t="shared" si="658"/>
        <v>0</v>
      </c>
      <c r="FZ98" s="7">
        <f t="shared" si="659"/>
        <v>0</v>
      </c>
      <c r="GA98" s="7">
        <f t="shared" si="660"/>
        <v>0</v>
      </c>
      <c r="GB98" s="7">
        <f t="shared" si="661"/>
        <v>0</v>
      </c>
      <c r="GC98" s="7">
        <f t="shared" si="662"/>
        <v>0</v>
      </c>
      <c r="GD98" s="7">
        <f t="shared" si="663"/>
        <v>0</v>
      </c>
      <c r="GE98" s="7">
        <f t="shared" si="664"/>
        <v>0</v>
      </c>
      <c r="GF98" s="7">
        <f t="shared" si="665"/>
        <v>0</v>
      </c>
      <c r="GG98" s="7">
        <f t="shared" si="666"/>
        <v>0</v>
      </c>
      <c r="GH98" s="7">
        <f t="shared" si="667"/>
        <v>0</v>
      </c>
      <c r="GI98" s="7">
        <f t="shared" si="668"/>
        <v>0</v>
      </c>
      <c r="GJ98" s="7">
        <f t="shared" si="669"/>
        <v>0</v>
      </c>
      <c r="GK98" s="7">
        <f t="shared" si="670"/>
        <v>0</v>
      </c>
      <c r="GL98" s="7">
        <f t="shared" si="671"/>
        <v>0</v>
      </c>
      <c r="GM98" s="7">
        <f t="shared" si="672"/>
        <v>0</v>
      </c>
      <c r="GN98" s="7">
        <f t="shared" si="673"/>
        <v>0</v>
      </c>
      <c r="GO98" s="7">
        <f t="shared" si="674"/>
        <v>0</v>
      </c>
      <c r="GP98" s="7">
        <f t="shared" si="675"/>
        <v>0</v>
      </c>
      <c r="GQ98" s="7">
        <f t="shared" si="676"/>
        <v>0</v>
      </c>
      <c r="GR98" s="7">
        <f t="shared" si="677"/>
        <v>0</v>
      </c>
      <c r="GS98" s="7">
        <f t="shared" si="678"/>
        <v>0</v>
      </c>
      <c r="GT98" s="7">
        <f t="shared" si="679"/>
        <v>0</v>
      </c>
      <c r="GU98" s="7">
        <f t="shared" si="680"/>
        <v>0</v>
      </c>
      <c r="GV98" s="7">
        <f t="shared" si="681"/>
        <v>0</v>
      </c>
      <c r="GW98" s="7">
        <f t="shared" si="682"/>
        <v>5.1966942932164784E-4</v>
      </c>
      <c r="GX98" s="7">
        <f t="shared" si="683"/>
        <v>4.9829531166387575E-4</v>
      </c>
      <c r="GY98" s="7">
        <f t="shared" si="684"/>
        <v>4.7780031615543838E-4</v>
      </c>
      <c r="GZ98" s="7">
        <f t="shared" si="685"/>
        <v>4.5814828430942932E-4</v>
      </c>
      <c r="HA98" s="7">
        <f t="shared" si="686"/>
        <v>4.3930454484544313E-4</v>
      </c>
      <c r="HB98" s="7">
        <f t="shared" si="687"/>
        <v>4.2123585252044503E-4</v>
      </c>
      <c r="HC98" s="7">
        <f t="shared" si="688"/>
        <v>4.0391032947554288E-4</v>
      </c>
      <c r="HD98" s="7">
        <f t="shared" si="689"/>
        <v>3.8729740899517333E-4</v>
      </c>
      <c r="HE98" s="7">
        <f t="shared" si="690"/>
        <v>3.7136778157949247E-4</v>
      </c>
      <c r="HF98" s="7">
        <f t="shared" si="691"/>
        <v>3.5609334323482021E-4</v>
      </c>
      <c r="HG98" s="7">
        <f t="shared" si="692"/>
        <v>3.4144714589089375E-4</v>
      </c>
      <c r="HH98" s="7">
        <f t="shared" si="693"/>
        <v>3.2740334985750227E-4</v>
      </c>
      <c r="HI98" s="7">
        <f t="shared" si="694"/>
        <v>3.1393717823655971E-4</v>
      </c>
      <c r="HJ98" s="7">
        <f t="shared" si="695"/>
        <v>3.01024873209235E-4</v>
      </c>
      <c r="HK98" s="7">
        <f t="shared" si="696"/>
        <v>2.8864365412099901E-4</v>
      </c>
      <c r="HL98" s="7">
        <f t="shared" si="697"/>
        <v>2.7677167729064234E-4</v>
      </c>
      <c r="HM98" s="7">
        <f t="shared" si="698"/>
        <v>2.6538799747235733E-4</v>
      </c>
      <c r="HN98" s="7">
        <f t="shared" si="699"/>
        <v>2.5447253090289001E-4</v>
      </c>
      <c r="HO98" s="7">
        <f t="shared" si="700"/>
        <v>2.4400601986857861E-4</v>
      </c>
      <c r="HP98" s="7">
        <f t="shared" si="701"/>
        <v>2.3396999872974988E-4</v>
      </c>
      <c r="HQ98" s="7">
        <f t="shared" si="702"/>
        <v>2.2434676134253898E-4</v>
      </c>
      <c r="HR98" s="7">
        <f t="shared" si="703"/>
        <v>2.1511932982066909E-4</v>
      </c>
      <c r="HS98" s="7">
        <f t="shared" si="704"/>
        <v>2.0627142458204406E-4</v>
      </c>
      <c r="HT98" s="7">
        <f t="shared" si="705"/>
        <v>1.9778743562735791E-4</v>
      </c>
    </row>
    <row r="99" spans="1:228" x14ac:dyDescent="0.3">
      <c r="A99" s="7">
        <f t="shared" si="726"/>
        <v>77</v>
      </c>
      <c r="B99" s="188">
        <v>0</v>
      </c>
      <c r="C99" s="188">
        <f t="shared" si="706"/>
        <v>6.7505068435566085E-2</v>
      </c>
      <c r="D99" s="188">
        <f t="shared" si="707"/>
        <v>7.1957839026818987E-3</v>
      </c>
      <c r="E99" s="188">
        <f t="shared" si="708"/>
        <v>1.3572910267848489E-3</v>
      </c>
      <c r="F99" s="188">
        <f t="shared" si="709"/>
        <v>4.9908889070596013E-2</v>
      </c>
      <c r="G99" s="188">
        <f t="shared" si="710"/>
        <v>1.8519801925316156E-2</v>
      </c>
      <c r="H99" s="188">
        <f t="shared" si="711"/>
        <v>3.4802334020124334E-5</v>
      </c>
      <c r="I99" s="188">
        <f t="shared" si="712"/>
        <v>0</v>
      </c>
      <c r="J99" s="188">
        <f t="shared" si="713"/>
        <v>4.5371717336905471E-3</v>
      </c>
      <c r="K99" s="188">
        <f t="shared" si="714"/>
        <v>7.8907334498966037E-4</v>
      </c>
      <c r="L99" s="188">
        <f t="shared" si="715"/>
        <v>1.2180816907043518E-3</v>
      </c>
      <c r="M99" s="188">
        <f t="shared" si="716"/>
        <v>5.0338989838440086E-6</v>
      </c>
      <c r="N99" s="188">
        <f t="shared" si="717"/>
        <v>3.1042377067038053E-5</v>
      </c>
      <c r="O99" s="188">
        <f t="shared" si="718"/>
        <v>1.6779663279480029E-6</v>
      </c>
      <c r="P99" s="188">
        <f t="shared" si="719"/>
        <v>4.3850940865356658E-3</v>
      </c>
      <c r="Q99" s="188">
        <f t="shared" si="720"/>
        <v>6.1290432418986392E-10</v>
      </c>
      <c r="R99" s="188">
        <f t="shared" si="721"/>
        <v>0.15548881240616849</v>
      </c>
      <c r="S99" s="188">
        <f t="shared" si="604"/>
        <v>1.554888124061685E-2</v>
      </c>
      <c r="T99" s="188">
        <f t="shared" si="722"/>
        <v>1.554888124061685E-2</v>
      </c>
      <c r="U99" s="188">
        <f t="shared" si="723"/>
        <v>0.1243910499249348</v>
      </c>
      <c r="V99" s="188">
        <f t="shared" si="724"/>
        <v>4.6989109320143392E-2</v>
      </c>
      <c r="W99" s="188">
        <f t="shared" si="725"/>
        <v>2.0408612752775397E-2</v>
      </c>
      <c r="Y99" s="7">
        <f t="shared" si="727"/>
        <v>0</v>
      </c>
      <c r="Z99" s="7">
        <f t="shared" si="727"/>
        <v>0</v>
      </c>
      <c r="AA99" s="7">
        <f t="shared" si="727"/>
        <v>0</v>
      </c>
      <c r="AB99" s="7">
        <f t="shared" si="727"/>
        <v>0</v>
      </c>
      <c r="AC99" s="7">
        <f t="shared" si="727"/>
        <v>0</v>
      </c>
      <c r="AD99" s="7">
        <f t="shared" si="727"/>
        <v>0</v>
      </c>
      <c r="AE99" s="7">
        <f t="shared" si="727"/>
        <v>0</v>
      </c>
      <c r="AF99" s="7">
        <f t="shared" si="727"/>
        <v>0</v>
      </c>
      <c r="AG99" s="7">
        <f t="shared" si="727"/>
        <v>0</v>
      </c>
      <c r="AH99" s="7">
        <f t="shared" si="727"/>
        <v>0</v>
      </c>
      <c r="AI99" s="7">
        <f t="shared" si="728"/>
        <v>0</v>
      </c>
      <c r="AJ99" s="7">
        <f t="shared" si="728"/>
        <v>0</v>
      </c>
      <c r="AK99" s="7">
        <f t="shared" si="728"/>
        <v>0</v>
      </c>
      <c r="AL99" s="7">
        <f t="shared" si="728"/>
        <v>0</v>
      </c>
      <c r="AM99" s="7">
        <f t="shared" si="728"/>
        <v>0</v>
      </c>
      <c r="AN99" s="7">
        <f t="shared" si="728"/>
        <v>0</v>
      </c>
      <c r="AO99" s="7">
        <f t="shared" si="728"/>
        <v>0</v>
      </c>
      <c r="AP99" s="7">
        <f t="shared" si="728"/>
        <v>0</v>
      </c>
      <c r="AQ99" s="7">
        <f t="shared" si="728"/>
        <v>0</v>
      </c>
      <c r="AR99" s="7">
        <f t="shared" si="728"/>
        <v>0</v>
      </c>
      <c r="AS99" s="7">
        <f t="shared" si="729"/>
        <v>0</v>
      </c>
      <c r="AT99" s="7">
        <f t="shared" si="729"/>
        <v>0</v>
      </c>
      <c r="AU99" s="7">
        <f t="shared" si="729"/>
        <v>0</v>
      </c>
      <c r="AV99" s="7">
        <f t="shared" si="729"/>
        <v>0</v>
      </c>
      <c r="AW99" s="7">
        <f t="shared" si="729"/>
        <v>0</v>
      </c>
      <c r="AX99" s="7">
        <f t="shared" si="729"/>
        <v>0</v>
      </c>
      <c r="AY99" s="7">
        <f t="shared" si="729"/>
        <v>0</v>
      </c>
      <c r="AZ99" s="7">
        <f t="shared" si="729"/>
        <v>0</v>
      </c>
      <c r="BA99" s="7">
        <f t="shared" si="729"/>
        <v>0</v>
      </c>
      <c r="BB99" s="7">
        <f t="shared" si="729"/>
        <v>0</v>
      </c>
      <c r="BC99" s="7">
        <f t="shared" si="730"/>
        <v>0</v>
      </c>
      <c r="BD99" s="7">
        <f t="shared" si="730"/>
        <v>0</v>
      </c>
      <c r="BE99" s="7">
        <f t="shared" si="730"/>
        <v>0</v>
      </c>
      <c r="BF99" s="7">
        <f t="shared" si="730"/>
        <v>0</v>
      </c>
      <c r="BG99" s="7">
        <f t="shared" si="730"/>
        <v>0</v>
      </c>
      <c r="BH99" s="7">
        <f t="shared" si="730"/>
        <v>0</v>
      </c>
      <c r="BI99" s="7">
        <f t="shared" si="730"/>
        <v>0</v>
      </c>
      <c r="BJ99" s="7">
        <f t="shared" si="730"/>
        <v>0</v>
      </c>
      <c r="BK99" s="7">
        <f t="shared" si="730"/>
        <v>0</v>
      </c>
      <c r="BL99" s="7">
        <f t="shared" si="730"/>
        <v>0</v>
      </c>
      <c r="BM99" s="7">
        <f t="shared" si="731"/>
        <v>0</v>
      </c>
      <c r="BN99" s="7">
        <f t="shared" si="731"/>
        <v>0</v>
      </c>
      <c r="BO99" s="7">
        <f t="shared" si="731"/>
        <v>0</v>
      </c>
      <c r="BP99" s="7">
        <f t="shared" si="731"/>
        <v>0</v>
      </c>
      <c r="BQ99" s="7">
        <f t="shared" si="731"/>
        <v>0</v>
      </c>
      <c r="BR99" s="7">
        <f t="shared" si="731"/>
        <v>0</v>
      </c>
      <c r="BS99" s="7">
        <f t="shared" si="731"/>
        <v>0</v>
      </c>
      <c r="BT99" s="7">
        <f t="shared" si="731"/>
        <v>0</v>
      </c>
      <c r="BU99" s="7">
        <f t="shared" si="731"/>
        <v>0</v>
      </c>
      <c r="BV99" s="7">
        <f t="shared" si="731"/>
        <v>0</v>
      </c>
      <c r="BW99" s="7">
        <f t="shared" si="732"/>
        <v>0</v>
      </c>
      <c r="BX99" s="7">
        <f t="shared" si="732"/>
        <v>0</v>
      </c>
      <c r="BY99" s="7">
        <f t="shared" si="732"/>
        <v>0</v>
      </c>
      <c r="BZ99" s="7">
        <f t="shared" si="732"/>
        <v>0</v>
      </c>
      <c r="CA99" s="7">
        <f t="shared" si="732"/>
        <v>0</v>
      </c>
      <c r="CB99" s="7">
        <f t="shared" si="732"/>
        <v>0</v>
      </c>
      <c r="CC99" s="7">
        <f t="shared" si="732"/>
        <v>0</v>
      </c>
      <c r="CD99" s="7">
        <f t="shared" si="732"/>
        <v>0</v>
      </c>
      <c r="CE99" s="7">
        <f t="shared" si="732"/>
        <v>0</v>
      </c>
      <c r="CF99" s="7">
        <f t="shared" si="732"/>
        <v>0</v>
      </c>
      <c r="CG99" s="7">
        <f t="shared" si="733"/>
        <v>0</v>
      </c>
      <c r="CH99" s="7">
        <f t="shared" si="733"/>
        <v>0</v>
      </c>
      <c r="CI99" s="7">
        <f t="shared" si="733"/>
        <v>0</v>
      </c>
      <c r="CJ99" s="7">
        <f t="shared" si="733"/>
        <v>0</v>
      </c>
      <c r="CK99" s="7">
        <f t="shared" si="733"/>
        <v>0</v>
      </c>
      <c r="CL99" s="7">
        <f t="shared" si="733"/>
        <v>0</v>
      </c>
      <c r="CM99" s="7">
        <f t="shared" si="733"/>
        <v>0</v>
      </c>
      <c r="CN99" s="7">
        <f t="shared" si="733"/>
        <v>0</v>
      </c>
      <c r="CO99" s="7">
        <f t="shared" si="733"/>
        <v>0</v>
      </c>
      <c r="CP99" s="7">
        <f t="shared" si="733"/>
        <v>0</v>
      </c>
      <c r="CQ99" s="7">
        <f t="shared" si="734"/>
        <v>0</v>
      </c>
      <c r="CR99" s="7">
        <f t="shared" si="734"/>
        <v>0</v>
      </c>
      <c r="CS99" s="7">
        <f t="shared" si="734"/>
        <v>0</v>
      </c>
      <c r="CT99" s="7">
        <f t="shared" si="734"/>
        <v>0</v>
      </c>
      <c r="CU99" s="7">
        <f t="shared" si="734"/>
        <v>0</v>
      </c>
      <c r="CV99" s="7">
        <f t="shared" si="734"/>
        <v>0</v>
      </c>
      <c r="CW99" s="7">
        <f t="shared" si="734"/>
        <v>0</v>
      </c>
      <c r="CX99" s="7">
        <f t="shared" si="734"/>
        <v>0</v>
      </c>
      <c r="CY99" s="7">
        <f t="shared" si="734"/>
        <v>5.3203128853233992E-4</v>
      </c>
      <c r="CZ99" s="7">
        <f t="shared" si="734"/>
        <v>5.2149636317708138E-4</v>
      </c>
      <c r="DA99" s="7">
        <f t="shared" si="735"/>
        <v>5.1117004332047224E-4</v>
      </c>
      <c r="DB99" s="7">
        <f t="shared" si="735"/>
        <v>5.0104819829688567E-4</v>
      </c>
      <c r="DC99" s="7">
        <f t="shared" si="735"/>
        <v>4.9112677923334716E-4</v>
      </c>
      <c r="DD99" s="7">
        <f t="shared" si="735"/>
        <v>4.8140181742994535E-4</v>
      </c>
      <c r="DE99" s="7">
        <f t="shared" si="735"/>
        <v>4.7186942277229176E-4</v>
      </c>
      <c r="DF99" s="7">
        <f t="shared" si="735"/>
        <v>4.6252578217542754E-4</v>
      </c>
      <c r="DG99" s="7">
        <f t="shared" si="735"/>
        <v>4.5336715805852334E-4</v>
      </c>
      <c r="DH99" s="7">
        <f t="shared" si="735"/>
        <v>4.4438988684981836E-4</v>
      </c>
      <c r="DI99" s="7">
        <f t="shared" si="735"/>
        <v>4.3559037752112934E-4</v>
      </c>
      <c r="DJ99" s="7">
        <f t="shared" si="735"/>
        <v>4.2696511015139952E-4</v>
      </c>
      <c r="DK99" s="7">
        <f t="shared" si="736"/>
        <v>4.1851063451867824E-4</v>
      </c>
      <c r="DL99" s="7">
        <f t="shared" si="736"/>
        <v>4.1022356871997371E-4</v>
      </c>
      <c r="DM99" s="7">
        <f t="shared" si="736"/>
        <v>4.0210059781848104E-4</v>
      </c>
      <c r="DN99" s="7">
        <f t="shared" si="736"/>
        <v>3.9413847251752856E-4</v>
      </c>
      <c r="DO99" s="7">
        <f t="shared" si="736"/>
        <v>3.8633400786083471E-4</v>
      </c>
      <c r="DP99" s="7">
        <f t="shared" si="736"/>
        <v>3.7868408195846888E-4</v>
      </c>
      <c r="DQ99" s="7">
        <f t="shared" si="736"/>
        <v>3.7118563473807856E-4</v>
      </c>
      <c r="DR99" s="7">
        <f t="shared" si="736"/>
        <v>3.6383566672078911E-4</v>
      </c>
      <c r="DS99" s="7">
        <f t="shared" si="736"/>
        <v>3.5663123782139929E-4</v>
      </c>
      <c r="DT99" s="7">
        <f t="shared" si="736"/>
        <v>3.4956946617227769E-4</v>
      </c>
      <c r="DU99" s="7">
        <f t="shared" si="736"/>
        <v>3.4264752697062134E-4</v>
      </c>
      <c r="DX99" s="7">
        <f t="shared" si="605"/>
        <v>0</v>
      </c>
      <c r="DY99" s="7">
        <f t="shared" si="606"/>
        <v>0</v>
      </c>
      <c r="DZ99" s="7">
        <f t="shared" si="607"/>
        <v>0</v>
      </c>
      <c r="EA99" s="7">
        <f t="shared" si="608"/>
        <v>0</v>
      </c>
      <c r="EB99" s="7">
        <f t="shared" si="609"/>
        <v>0</v>
      </c>
      <c r="EC99" s="7">
        <f t="shared" si="610"/>
        <v>0</v>
      </c>
      <c r="ED99" s="7">
        <f t="shared" si="611"/>
        <v>0</v>
      </c>
      <c r="EE99" s="7">
        <f t="shared" si="612"/>
        <v>0</v>
      </c>
      <c r="EF99" s="7">
        <f t="shared" si="613"/>
        <v>0</v>
      </c>
      <c r="EG99" s="7">
        <f t="shared" si="614"/>
        <v>0</v>
      </c>
      <c r="EH99" s="7">
        <f t="shared" si="615"/>
        <v>0</v>
      </c>
      <c r="EI99" s="7">
        <f t="shared" si="616"/>
        <v>0</v>
      </c>
      <c r="EJ99" s="7">
        <f t="shared" si="617"/>
        <v>0</v>
      </c>
      <c r="EK99" s="7">
        <f t="shared" si="618"/>
        <v>0</v>
      </c>
      <c r="EL99" s="7">
        <f t="shared" si="619"/>
        <v>0</v>
      </c>
      <c r="EM99" s="7">
        <f t="shared" si="620"/>
        <v>0</v>
      </c>
      <c r="EN99" s="7">
        <f t="shared" si="621"/>
        <v>0</v>
      </c>
      <c r="EO99" s="7">
        <f t="shared" si="622"/>
        <v>0</v>
      </c>
      <c r="EP99" s="7">
        <f t="shared" si="623"/>
        <v>0</v>
      </c>
      <c r="EQ99" s="7">
        <f t="shared" si="624"/>
        <v>0</v>
      </c>
      <c r="ER99" s="7">
        <f t="shared" si="625"/>
        <v>0</v>
      </c>
      <c r="ES99" s="7">
        <f t="shared" si="626"/>
        <v>0</v>
      </c>
      <c r="ET99" s="7">
        <f t="shared" si="627"/>
        <v>0</v>
      </c>
      <c r="EU99" s="7">
        <f t="shared" si="628"/>
        <v>0</v>
      </c>
      <c r="EV99" s="7">
        <f t="shared" si="629"/>
        <v>0</v>
      </c>
      <c r="EW99" s="7">
        <f t="shared" si="630"/>
        <v>0</v>
      </c>
      <c r="EX99" s="7">
        <f t="shared" si="631"/>
        <v>0</v>
      </c>
      <c r="EY99" s="7">
        <f t="shared" si="632"/>
        <v>0</v>
      </c>
      <c r="EZ99" s="7">
        <f t="shared" si="633"/>
        <v>0</v>
      </c>
      <c r="FA99" s="7">
        <f t="shared" si="634"/>
        <v>0</v>
      </c>
      <c r="FB99" s="7">
        <f t="shared" si="635"/>
        <v>0</v>
      </c>
      <c r="FC99" s="7">
        <f t="shared" si="636"/>
        <v>0</v>
      </c>
      <c r="FD99" s="7">
        <f t="shared" si="637"/>
        <v>0</v>
      </c>
      <c r="FE99" s="7">
        <f t="shared" si="638"/>
        <v>0</v>
      </c>
      <c r="FF99" s="7">
        <f t="shared" si="639"/>
        <v>0</v>
      </c>
      <c r="FG99" s="7">
        <f t="shared" si="640"/>
        <v>0</v>
      </c>
      <c r="FH99" s="7">
        <f t="shared" si="641"/>
        <v>0</v>
      </c>
      <c r="FI99" s="7">
        <f t="shared" si="642"/>
        <v>0</v>
      </c>
      <c r="FJ99" s="7">
        <f t="shared" si="643"/>
        <v>0</v>
      </c>
      <c r="FK99" s="7">
        <f t="shared" si="644"/>
        <v>0</v>
      </c>
      <c r="FL99" s="7">
        <f t="shared" si="645"/>
        <v>0</v>
      </c>
      <c r="FM99" s="7">
        <f t="shared" si="646"/>
        <v>0</v>
      </c>
      <c r="FN99" s="7">
        <f t="shared" si="647"/>
        <v>0</v>
      </c>
      <c r="FO99" s="7">
        <f t="shared" si="648"/>
        <v>0</v>
      </c>
      <c r="FP99" s="7">
        <f t="shared" si="649"/>
        <v>0</v>
      </c>
      <c r="FQ99" s="7">
        <f t="shared" si="650"/>
        <v>0</v>
      </c>
      <c r="FR99" s="7">
        <f t="shared" si="651"/>
        <v>0</v>
      </c>
      <c r="FS99" s="7">
        <f t="shared" si="652"/>
        <v>0</v>
      </c>
      <c r="FT99" s="7">
        <f t="shared" si="653"/>
        <v>0</v>
      </c>
      <c r="FU99" s="7">
        <f t="shared" si="654"/>
        <v>0</v>
      </c>
      <c r="FV99" s="7">
        <f t="shared" si="655"/>
        <v>0</v>
      </c>
      <c r="FW99" s="7">
        <f t="shared" si="656"/>
        <v>0</v>
      </c>
      <c r="FX99" s="7">
        <f t="shared" si="657"/>
        <v>0</v>
      </c>
      <c r="FY99" s="7">
        <f t="shared" si="658"/>
        <v>0</v>
      </c>
      <c r="FZ99" s="7">
        <f t="shared" si="659"/>
        <v>0</v>
      </c>
      <c r="GA99" s="7">
        <f t="shared" si="660"/>
        <v>0</v>
      </c>
      <c r="GB99" s="7">
        <f t="shared" si="661"/>
        <v>0</v>
      </c>
      <c r="GC99" s="7">
        <f t="shared" si="662"/>
        <v>0</v>
      </c>
      <c r="GD99" s="7">
        <f t="shared" si="663"/>
        <v>0</v>
      </c>
      <c r="GE99" s="7">
        <f t="shared" si="664"/>
        <v>0</v>
      </c>
      <c r="GF99" s="7">
        <f t="shared" si="665"/>
        <v>0</v>
      </c>
      <c r="GG99" s="7">
        <f t="shared" si="666"/>
        <v>0</v>
      </c>
      <c r="GH99" s="7">
        <f t="shared" si="667"/>
        <v>0</v>
      </c>
      <c r="GI99" s="7">
        <f t="shared" si="668"/>
        <v>0</v>
      </c>
      <c r="GJ99" s="7">
        <f t="shared" si="669"/>
        <v>0</v>
      </c>
      <c r="GK99" s="7">
        <f t="shared" si="670"/>
        <v>0</v>
      </c>
      <c r="GL99" s="7">
        <f t="shared" si="671"/>
        <v>0</v>
      </c>
      <c r="GM99" s="7">
        <f t="shared" si="672"/>
        <v>0</v>
      </c>
      <c r="GN99" s="7">
        <f t="shared" si="673"/>
        <v>0</v>
      </c>
      <c r="GO99" s="7">
        <f t="shared" si="674"/>
        <v>0</v>
      </c>
      <c r="GP99" s="7">
        <f t="shared" si="675"/>
        <v>0</v>
      </c>
      <c r="GQ99" s="7">
        <f t="shared" si="676"/>
        <v>0</v>
      </c>
      <c r="GR99" s="7">
        <f t="shared" si="677"/>
        <v>0</v>
      </c>
      <c r="GS99" s="7">
        <f t="shared" si="678"/>
        <v>0</v>
      </c>
      <c r="GT99" s="7">
        <f t="shared" si="679"/>
        <v>0</v>
      </c>
      <c r="GU99" s="7">
        <f t="shared" si="680"/>
        <v>0</v>
      </c>
      <c r="GV99" s="7">
        <f t="shared" si="681"/>
        <v>0</v>
      </c>
      <c r="GW99" s="7">
        <f t="shared" si="682"/>
        <v>0</v>
      </c>
      <c r="GX99" s="7">
        <f t="shared" si="683"/>
        <v>5.116231178231602E-4</v>
      </c>
      <c r="GY99" s="7">
        <f t="shared" si="684"/>
        <v>4.9057994672290308E-4</v>
      </c>
      <c r="GZ99" s="7">
        <f t="shared" si="685"/>
        <v>4.7040228586745127E-4</v>
      </c>
      <c r="HA99" s="7">
        <f t="shared" si="686"/>
        <v>4.5105453663051855E-4</v>
      </c>
      <c r="HB99" s="7">
        <f t="shared" si="687"/>
        <v>4.3250256456512937E-4</v>
      </c>
      <c r="HC99" s="7">
        <f t="shared" si="688"/>
        <v>4.1471363918160216E-4</v>
      </c>
      <c r="HD99" s="7">
        <f t="shared" si="689"/>
        <v>3.9765637620247973E-4</v>
      </c>
      <c r="HE99" s="7">
        <f t="shared" si="690"/>
        <v>3.8130068219252068E-4</v>
      </c>
      <c r="HF99" s="7">
        <f t="shared" si="691"/>
        <v>3.6561770146607982E-4</v>
      </c>
      <c r="HG99" s="7">
        <f t="shared" si="692"/>
        <v>3.5057976517819794E-4</v>
      </c>
      <c r="HH99" s="7">
        <f t="shared" si="693"/>
        <v>3.3616034250957111E-4</v>
      </c>
      <c r="HI99" s="7">
        <f t="shared" si="694"/>
        <v>3.2233399385932357E-4</v>
      </c>
      <c r="HJ99" s="7">
        <f t="shared" si="695"/>
        <v>3.0907632596294227E-4</v>
      </c>
      <c r="HK99" s="7">
        <f t="shared" si="696"/>
        <v>2.9636394885623621E-4</v>
      </c>
      <c r="HL99" s="7">
        <f t="shared" si="697"/>
        <v>2.8417443460937409E-4</v>
      </c>
      <c r="HM99" s="7">
        <f t="shared" si="698"/>
        <v>2.7248627775820034E-4</v>
      </c>
      <c r="HN99" s="7">
        <f t="shared" si="699"/>
        <v>2.6127885736301922E-4</v>
      </c>
      <c r="HO99" s="7">
        <f t="shared" si="700"/>
        <v>2.505324006279074E-4</v>
      </c>
      <c r="HP99" s="7">
        <f t="shared" si="701"/>
        <v>2.40227948016379E-4</v>
      </c>
      <c r="HQ99" s="7">
        <f t="shared" si="702"/>
        <v>2.3034731980184415E-4</v>
      </c>
      <c r="HR99" s="7">
        <f t="shared" si="703"/>
        <v>2.2087308399385347E-4</v>
      </c>
      <c r="HS99" s="7">
        <f t="shared" si="704"/>
        <v>2.1178852558355541E-4</v>
      </c>
      <c r="HT99" s="7">
        <f t="shared" si="705"/>
        <v>2.0307761705407298E-4</v>
      </c>
    </row>
    <row r="100" spans="1:228" x14ac:dyDescent="0.3">
      <c r="A100" s="7">
        <f t="shared" si="726"/>
        <v>78</v>
      </c>
      <c r="B100" s="188">
        <v>0</v>
      </c>
      <c r="C100" s="188">
        <f t="shared" si="706"/>
        <v>6.7038776867325262E-2</v>
      </c>
      <c r="D100" s="188">
        <f t="shared" si="707"/>
        <v>7.1248821299864816E-3</v>
      </c>
      <c r="E100" s="188">
        <f t="shared" si="708"/>
        <v>1.2811121350155567E-3</v>
      </c>
      <c r="F100" s="188">
        <f t="shared" si="709"/>
        <v>4.8768968468810493E-2</v>
      </c>
      <c r="G100" s="188">
        <f t="shared" si="710"/>
        <v>1.832919334790236E-2</v>
      </c>
      <c r="H100" s="188">
        <f t="shared" si="711"/>
        <v>3.2849029102962997E-5</v>
      </c>
      <c r="I100" s="188">
        <f t="shared" si="712"/>
        <v>0</v>
      </c>
      <c r="J100" s="188">
        <f t="shared" si="713"/>
        <v>4.4335425880736813E-3</v>
      </c>
      <c r="K100" s="188">
        <f t="shared" si="714"/>
        <v>7.7105088488237941E-4</v>
      </c>
      <c r="L100" s="188">
        <f t="shared" si="715"/>
        <v>1.149716018603705E-3</v>
      </c>
      <c r="M100" s="188">
        <f t="shared" si="716"/>
        <v>4.4846941519545215E-6</v>
      </c>
      <c r="N100" s="188">
        <f t="shared" si="717"/>
        <v>2.7655613937052877E-5</v>
      </c>
      <c r="O100" s="188">
        <f t="shared" si="718"/>
        <v>1.494898050651507E-6</v>
      </c>
      <c r="P100" s="188">
        <f t="shared" si="719"/>
        <v>4.1389776669733371E-3</v>
      </c>
      <c r="Q100" s="188">
        <f t="shared" si="720"/>
        <v>4.6947440246230605E-10</v>
      </c>
      <c r="R100" s="188">
        <f t="shared" si="721"/>
        <v>0.1531027048122903</v>
      </c>
      <c r="S100" s="188">
        <f t="shared" si="604"/>
        <v>1.531027048122903E-2</v>
      </c>
      <c r="T100" s="188">
        <f t="shared" si="722"/>
        <v>1.531027048122903E-2</v>
      </c>
      <c r="U100" s="188">
        <f t="shared" si="723"/>
        <v>0.12248216384983224</v>
      </c>
      <c r="V100" s="188">
        <f t="shared" si="724"/>
        <v>4.6590693904003007E-2</v>
      </c>
      <c r="W100" s="188">
        <f t="shared" si="725"/>
        <v>2.0080825149865714E-2</v>
      </c>
      <c r="Y100" s="7">
        <f t="shared" si="727"/>
        <v>0</v>
      </c>
      <c r="Z100" s="7">
        <f t="shared" si="727"/>
        <v>0</v>
      </c>
      <c r="AA100" s="7">
        <f t="shared" si="727"/>
        <v>0</v>
      </c>
      <c r="AB100" s="7">
        <f t="shared" si="727"/>
        <v>0</v>
      </c>
      <c r="AC100" s="7">
        <f t="shared" si="727"/>
        <v>0</v>
      </c>
      <c r="AD100" s="7">
        <f t="shared" si="727"/>
        <v>0</v>
      </c>
      <c r="AE100" s="7">
        <f t="shared" si="727"/>
        <v>0</v>
      </c>
      <c r="AF100" s="7">
        <f t="shared" si="727"/>
        <v>0</v>
      </c>
      <c r="AG100" s="7">
        <f t="shared" si="727"/>
        <v>0</v>
      </c>
      <c r="AH100" s="7">
        <f t="shared" si="727"/>
        <v>0</v>
      </c>
      <c r="AI100" s="7">
        <f t="shared" si="728"/>
        <v>0</v>
      </c>
      <c r="AJ100" s="7">
        <f t="shared" si="728"/>
        <v>0</v>
      </c>
      <c r="AK100" s="7">
        <f t="shared" si="728"/>
        <v>0</v>
      </c>
      <c r="AL100" s="7">
        <f t="shared" si="728"/>
        <v>0</v>
      </c>
      <c r="AM100" s="7">
        <f t="shared" si="728"/>
        <v>0</v>
      </c>
      <c r="AN100" s="7">
        <f t="shared" si="728"/>
        <v>0</v>
      </c>
      <c r="AO100" s="7">
        <f t="shared" si="728"/>
        <v>0</v>
      </c>
      <c r="AP100" s="7">
        <f t="shared" si="728"/>
        <v>0</v>
      </c>
      <c r="AQ100" s="7">
        <f t="shared" si="728"/>
        <v>0</v>
      </c>
      <c r="AR100" s="7">
        <f t="shared" si="728"/>
        <v>0</v>
      </c>
      <c r="AS100" s="7">
        <f t="shared" si="729"/>
        <v>0</v>
      </c>
      <c r="AT100" s="7">
        <f t="shared" si="729"/>
        <v>0</v>
      </c>
      <c r="AU100" s="7">
        <f t="shared" si="729"/>
        <v>0</v>
      </c>
      <c r="AV100" s="7">
        <f t="shared" si="729"/>
        <v>0</v>
      </c>
      <c r="AW100" s="7">
        <f t="shared" si="729"/>
        <v>0</v>
      </c>
      <c r="AX100" s="7">
        <f t="shared" si="729"/>
        <v>0</v>
      </c>
      <c r="AY100" s="7">
        <f t="shared" si="729"/>
        <v>0</v>
      </c>
      <c r="AZ100" s="7">
        <f t="shared" si="729"/>
        <v>0</v>
      </c>
      <c r="BA100" s="7">
        <f t="shared" si="729"/>
        <v>0</v>
      </c>
      <c r="BB100" s="7">
        <f t="shared" si="729"/>
        <v>0</v>
      </c>
      <c r="BC100" s="7">
        <f t="shared" si="730"/>
        <v>0</v>
      </c>
      <c r="BD100" s="7">
        <f t="shared" si="730"/>
        <v>0</v>
      </c>
      <c r="BE100" s="7">
        <f t="shared" si="730"/>
        <v>0</v>
      </c>
      <c r="BF100" s="7">
        <f t="shared" si="730"/>
        <v>0</v>
      </c>
      <c r="BG100" s="7">
        <f t="shared" si="730"/>
        <v>0</v>
      </c>
      <c r="BH100" s="7">
        <f t="shared" si="730"/>
        <v>0</v>
      </c>
      <c r="BI100" s="7">
        <f t="shared" si="730"/>
        <v>0</v>
      </c>
      <c r="BJ100" s="7">
        <f t="shared" si="730"/>
        <v>0</v>
      </c>
      <c r="BK100" s="7">
        <f t="shared" si="730"/>
        <v>0</v>
      </c>
      <c r="BL100" s="7">
        <f t="shared" si="730"/>
        <v>0</v>
      </c>
      <c r="BM100" s="7">
        <f t="shared" si="731"/>
        <v>0</v>
      </c>
      <c r="BN100" s="7">
        <f t="shared" si="731"/>
        <v>0</v>
      </c>
      <c r="BO100" s="7">
        <f t="shared" si="731"/>
        <v>0</v>
      </c>
      <c r="BP100" s="7">
        <f t="shared" si="731"/>
        <v>0</v>
      </c>
      <c r="BQ100" s="7">
        <f t="shared" si="731"/>
        <v>0</v>
      </c>
      <c r="BR100" s="7">
        <f t="shared" si="731"/>
        <v>0</v>
      </c>
      <c r="BS100" s="7">
        <f t="shared" si="731"/>
        <v>0</v>
      </c>
      <c r="BT100" s="7">
        <f t="shared" si="731"/>
        <v>0</v>
      </c>
      <c r="BU100" s="7">
        <f t="shared" si="731"/>
        <v>0</v>
      </c>
      <c r="BV100" s="7">
        <f t="shared" si="731"/>
        <v>0</v>
      </c>
      <c r="BW100" s="7">
        <f t="shared" si="732"/>
        <v>0</v>
      </c>
      <c r="BX100" s="7">
        <f t="shared" si="732"/>
        <v>0</v>
      </c>
      <c r="BY100" s="7">
        <f t="shared" si="732"/>
        <v>0</v>
      </c>
      <c r="BZ100" s="7">
        <f t="shared" si="732"/>
        <v>0</v>
      </c>
      <c r="CA100" s="7">
        <f t="shared" si="732"/>
        <v>0</v>
      </c>
      <c r="CB100" s="7">
        <f t="shared" si="732"/>
        <v>0</v>
      </c>
      <c r="CC100" s="7">
        <f t="shared" si="732"/>
        <v>0</v>
      </c>
      <c r="CD100" s="7">
        <f t="shared" si="732"/>
        <v>0</v>
      </c>
      <c r="CE100" s="7">
        <f t="shared" si="732"/>
        <v>0</v>
      </c>
      <c r="CF100" s="7">
        <f t="shared" si="732"/>
        <v>0</v>
      </c>
      <c r="CG100" s="7">
        <f t="shared" si="733"/>
        <v>0</v>
      </c>
      <c r="CH100" s="7">
        <f t="shared" si="733"/>
        <v>0</v>
      </c>
      <c r="CI100" s="7">
        <f t="shared" si="733"/>
        <v>0</v>
      </c>
      <c r="CJ100" s="7">
        <f t="shared" si="733"/>
        <v>0</v>
      </c>
      <c r="CK100" s="7">
        <f t="shared" si="733"/>
        <v>0</v>
      </c>
      <c r="CL100" s="7">
        <f t="shared" si="733"/>
        <v>0</v>
      </c>
      <c r="CM100" s="7">
        <f t="shared" si="733"/>
        <v>0</v>
      </c>
      <c r="CN100" s="7">
        <f t="shared" si="733"/>
        <v>0</v>
      </c>
      <c r="CO100" s="7">
        <f t="shared" si="733"/>
        <v>0</v>
      </c>
      <c r="CP100" s="7">
        <f t="shared" si="733"/>
        <v>0</v>
      </c>
      <c r="CQ100" s="7">
        <f t="shared" si="734"/>
        <v>0</v>
      </c>
      <c r="CR100" s="7">
        <f t="shared" si="734"/>
        <v>0</v>
      </c>
      <c r="CS100" s="7">
        <f t="shared" si="734"/>
        <v>0</v>
      </c>
      <c r="CT100" s="7">
        <f t="shared" si="734"/>
        <v>0</v>
      </c>
      <c r="CU100" s="7">
        <f t="shared" si="734"/>
        <v>0</v>
      </c>
      <c r="CV100" s="7">
        <f t="shared" si="734"/>
        <v>0</v>
      </c>
      <c r="CW100" s="7">
        <f t="shared" si="734"/>
        <v>0</v>
      </c>
      <c r="CX100" s="7">
        <f t="shared" si="734"/>
        <v>0</v>
      </c>
      <c r="CY100" s="7">
        <f t="shared" si="734"/>
        <v>0</v>
      </c>
      <c r="CZ100" s="7">
        <f t="shared" si="734"/>
        <v>5.2386681754498896E-4</v>
      </c>
      <c r="DA100" s="7">
        <f t="shared" si="735"/>
        <v>5.1349355954702846E-4</v>
      </c>
      <c r="DB100" s="7">
        <f t="shared" si="735"/>
        <v>5.0332570581956002E-4</v>
      </c>
      <c r="DC100" s="7">
        <f t="shared" si="735"/>
        <v>4.9335918908552097E-4</v>
      </c>
      <c r="DD100" s="7">
        <f t="shared" si="735"/>
        <v>4.8359002260532408E-4</v>
      </c>
      <c r="DE100" s="7">
        <f t="shared" si="735"/>
        <v>4.7401429858212125E-4</v>
      </c>
      <c r="DF100" s="7">
        <f t="shared" si="735"/>
        <v>4.6462818659862595E-4</v>
      </c>
      <c r="DG100" s="7">
        <f t="shared" si="735"/>
        <v>4.5542793208489939E-4</v>
      </c>
      <c r="DH100" s="7">
        <f t="shared" si="735"/>
        <v>4.4640985481645741E-4</v>
      </c>
      <c r="DI100" s="7">
        <f t="shared" si="735"/>
        <v>4.3757034744215255E-4</v>
      </c>
      <c r="DJ100" s="7">
        <f t="shared" si="735"/>
        <v>4.2890587404117222E-4</v>
      </c>
      <c r="DK100" s="7">
        <f t="shared" si="736"/>
        <v>4.2041296870863116E-4</v>
      </c>
      <c r="DL100" s="7">
        <f t="shared" si="736"/>
        <v>4.1208823416915842E-4</v>
      </c>
      <c r="DM100" s="7">
        <f t="shared" si="736"/>
        <v>4.0392834041792959E-4</v>
      </c>
      <c r="DN100" s="7">
        <f t="shared" si="736"/>
        <v>3.959300233886542E-4</v>
      </c>
      <c r="DO100" s="7">
        <f t="shared" si="736"/>
        <v>3.8809008364787173E-4</v>
      </c>
      <c r="DP100" s="7">
        <f t="shared" si="736"/>
        <v>3.8040538511515374E-4</v>
      </c>
      <c r="DQ100" s="7">
        <f t="shared" si="736"/>
        <v>3.7287285380861615E-4</v>
      </c>
      <c r="DR100" s="7">
        <f t="shared" si="736"/>
        <v>3.6548947661531008E-4</v>
      </c>
      <c r="DS100" s="7">
        <f t="shared" si="736"/>
        <v>3.5825230008590592E-4</v>
      </c>
      <c r="DT100" s="7">
        <f t="shared" si="736"/>
        <v>3.5115842925330154E-4</v>
      </c>
      <c r="DU100" s="7">
        <f t="shared" si="736"/>
        <v>3.4420502647456651E-4</v>
      </c>
      <c r="DX100" s="7">
        <f t="shared" si="605"/>
        <v>0</v>
      </c>
      <c r="DY100" s="7">
        <f t="shared" si="606"/>
        <v>0</v>
      </c>
      <c r="DZ100" s="7">
        <f t="shared" si="607"/>
        <v>0</v>
      </c>
      <c r="EA100" s="7">
        <f t="shared" si="608"/>
        <v>0</v>
      </c>
      <c r="EB100" s="7">
        <f t="shared" si="609"/>
        <v>0</v>
      </c>
      <c r="EC100" s="7">
        <f t="shared" si="610"/>
        <v>0</v>
      </c>
      <c r="ED100" s="7">
        <f t="shared" si="611"/>
        <v>0</v>
      </c>
      <c r="EE100" s="7">
        <f t="shared" si="612"/>
        <v>0</v>
      </c>
      <c r="EF100" s="7">
        <f t="shared" si="613"/>
        <v>0</v>
      </c>
      <c r="EG100" s="7">
        <f t="shared" si="614"/>
        <v>0</v>
      </c>
      <c r="EH100" s="7">
        <f t="shared" si="615"/>
        <v>0</v>
      </c>
      <c r="EI100" s="7">
        <f t="shared" si="616"/>
        <v>0</v>
      </c>
      <c r="EJ100" s="7">
        <f t="shared" si="617"/>
        <v>0</v>
      </c>
      <c r="EK100" s="7">
        <f t="shared" si="618"/>
        <v>0</v>
      </c>
      <c r="EL100" s="7">
        <f t="shared" si="619"/>
        <v>0</v>
      </c>
      <c r="EM100" s="7">
        <f t="shared" si="620"/>
        <v>0</v>
      </c>
      <c r="EN100" s="7">
        <f t="shared" si="621"/>
        <v>0</v>
      </c>
      <c r="EO100" s="7">
        <f t="shared" si="622"/>
        <v>0</v>
      </c>
      <c r="EP100" s="7">
        <f t="shared" si="623"/>
        <v>0</v>
      </c>
      <c r="EQ100" s="7">
        <f t="shared" si="624"/>
        <v>0</v>
      </c>
      <c r="ER100" s="7">
        <f t="shared" si="625"/>
        <v>0</v>
      </c>
      <c r="ES100" s="7">
        <f t="shared" si="626"/>
        <v>0</v>
      </c>
      <c r="ET100" s="7">
        <f t="shared" si="627"/>
        <v>0</v>
      </c>
      <c r="EU100" s="7">
        <f t="shared" si="628"/>
        <v>0</v>
      </c>
      <c r="EV100" s="7">
        <f t="shared" si="629"/>
        <v>0</v>
      </c>
      <c r="EW100" s="7">
        <f t="shared" si="630"/>
        <v>0</v>
      </c>
      <c r="EX100" s="7">
        <f t="shared" si="631"/>
        <v>0</v>
      </c>
      <c r="EY100" s="7">
        <f t="shared" si="632"/>
        <v>0</v>
      </c>
      <c r="EZ100" s="7">
        <f t="shared" si="633"/>
        <v>0</v>
      </c>
      <c r="FA100" s="7">
        <f t="shared" si="634"/>
        <v>0</v>
      </c>
      <c r="FB100" s="7">
        <f t="shared" si="635"/>
        <v>0</v>
      </c>
      <c r="FC100" s="7">
        <f t="shared" si="636"/>
        <v>0</v>
      </c>
      <c r="FD100" s="7">
        <f t="shared" si="637"/>
        <v>0</v>
      </c>
      <c r="FE100" s="7">
        <f t="shared" si="638"/>
        <v>0</v>
      </c>
      <c r="FF100" s="7">
        <f t="shared" si="639"/>
        <v>0</v>
      </c>
      <c r="FG100" s="7">
        <f t="shared" si="640"/>
        <v>0</v>
      </c>
      <c r="FH100" s="7">
        <f t="shared" si="641"/>
        <v>0</v>
      </c>
      <c r="FI100" s="7">
        <f t="shared" si="642"/>
        <v>0</v>
      </c>
      <c r="FJ100" s="7">
        <f t="shared" si="643"/>
        <v>0</v>
      </c>
      <c r="FK100" s="7">
        <f t="shared" si="644"/>
        <v>0</v>
      </c>
      <c r="FL100" s="7">
        <f t="shared" si="645"/>
        <v>0</v>
      </c>
      <c r="FM100" s="7">
        <f t="shared" si="646"/>
        <v>0</v>
      </c>
      <c r="FN100" s="7">
        <f t="shared" si="647"/>
        <v>0</v>
      </c>
      <c r="FO100" s="7">
        <f t="shared" si="648"/>
        <v>0</v>
      </c>
      <c r="FP100" s="7">
        <f t="shared" si="649"/>
        <v>0</v>
      </c>
      <c r="FQ100" s="7">
        <f t="shared" si="650"/>
        <v>0</v>
      </c>
      <c r="FR100" s="7">
        <f t="shared" si="651"/>
        <v>0</v>
      </c>
      <c r="FS100" s="7">
        <f t="shared" si="652"/>
        <v>0</v>
      </c>
      <c r="FT100" s="7">
        <f t="shared" si="653"/>
        <v>0</v>
      </c>
      <c r="FU100" s="7">
        <f t="shared" si="654"/>
        <v>0</v>
      </c>
      <c r="FV100" s="7">
        <f t="shared" si="655"/>
        <v>0</v>
      </c>
      <c r="FW100" s="7">
        <f t="shared" si="656"/>
        <v>0</v>
      </c>
      <c r="FX100" s="7">
        <f t="shared" si="657"/>
        <v>0</v>
      </c>
      <c r="FY100" s="7">
        <f t="shared" si="658"/>
        <v>0</v>
      </c>
      <c r="FZ100" s="7">
        <f t="shared" si="659"/>
        <v>0</v>
      </c>
      <c r="GA100" s="7">
        <f t="shared" si="660"/>
        <v>0</v>
      </c>
      <c r="GB100" s="7">
        <f t="shared" si="661"/>
        <v>0</v>
      </c>
      <c r="GC100" s="7">
        <f t="shared" si="662"/>
        <v>0</v>
      </c>
      <c r="GD100" s="7">
        <f t="shared" si="663"/>
        <v>0</v>
      </c>
      <c r="GE100" s="7">
        <f t="shared" si="664"/>
        <v>0</v>
      </c>
      <c r="GF100" s="7">
        <f t="shared" si="665"/>
        <v>0</v>
      </c>
      <c r="GG100" s="7">
        <f t="shared" si="666"/>
        <v>0</v>
      </c>
      <c r="GH100" s="7">
        <f t="shared" si="667"/>
        <v>0</v>
      </c>
      <c r="GI100" s="7">
        <f t="shared" si="668"/>
        <v>0</v>
      </c>
      <c r="GJ100" s="7">
        <f t="shared" si="669"/>
        <v>0</v>
      </c>
      <c r="GK100" s="7">
        <f t="shared" si="670"/>
        <v>0</v>
      </c>
      <c r="GL100" s="7">
        <f t="shared" si="671"/>
        <v>0</v>
      </c>
      <c r="GM100" s="7">
        <f t="shared" si="672"/>
        <v>0</v>
      </c>
      <c r="GN100" s="7">
        <f t="shared" si="673"/>
        <v>0</v>
      </c>
      <c r="GO100" s="7">
        <f t="shared" si="674"/>
        <v>0</v>
      </c>
      <c r="GP100" s="7">
        <f t="shared" si="675"/>
        <v>0</v>
      </c>
      <c r="GQ100" s="7">
        <f t="shared" si="676"/>
        <v>0</v>
      </c>
      <c r="GR100" s="7">
        <f t="shared" si="677"/>
        <v>0</v>
      </c>
      <c r="GS100" s="7">
        <f t="shared" si="678"/>
        <v>0</v>
      </c>
      <c r="GT100" s="7">
        <f t="shared" si="679"/>
        <v>0</v>
      </c>
      <c r="GU100" s="7">
        <f t="shared" si="680"/>
        <v>0</v>
      </c>
      <c r="GV100" s="7">
        <f t="shared" si="681"/>
        <v>0</v>
      </c>
      <c r="GW100" s="7">
        <f t="shared" si="682"/>
        <v>0</v>
      </c>
      <c r="GX100" s="7">
        <f t="shared" si="683"/>
        <v>0</v>
      </c>
      <c r="GY100" s="7">
        <f t="shared" si="684"/>
        <v>5.0377182751005047E-4</v>
      </c>
      <c r="GZ100" s="7">
        <f t="shared" si="685"/>
        <v>4.8305158170316076E-4</v>
      </c>
      <c r="HA100" s="7">
        <f t="shared" si="686"/>
        <v>4.6318356415290136E-4</v>
      </c>
      <c r="HB100" s="7">
        <f t="shared" si="687"/>
        <v>4.4413272252407423E-4</v>
      </c>
      <c r="HC100" s="7">
        <f t="shared" si="688"/>
        <v>4.2586544619171957E-4</v>
      </c>
      <c r="HD100" s="7">
        <f t="shared" si="689"/>
        <v>4.0834950694325714E-4</v>
      </c>
      <c r="HE100" s="7">
        <f t="shared" si="690"/>
        <v>3.9155400211956349E-4</v>
      </c>
      <c r="HF100" s="7">
        <f t="shared" si="691"/>
        <v>3.7544930009466361E-4</v>
      </c>
      <c r="HG100" s="7">
        <f t="shared" si="692"/>
        <v>3.6000698799786186E-4</v>
      </c>
      <c r="HH100" s="7">
        <f t="shared" si="693"/>
        <v>3.4519982158607269E-4</v>
      </c>
      <c r="HI100" s="7">
        <f t="shared" si="694"/>
        <v>3.3100167717789767E-4</v>
      </c>
      <c r="HJ100" s="7">
        <f t="shared" si="695"/>
        <v>3.1738750556469496E-4</v>
      </c>
      <c r="HK100" s="7">
        <f t="shared" si="696"/>
        <v>3.0433328781726736E-4</v>
      </c>
      <c r="HL100" s="7">
        <f t="shared" si="697"/>
        <v>2.9181599291024595E-4</v>
      </c>
      <c r="HM100" s="7">
        <f t="shared" si="698"/>
        <v>2.7981353708938909E-4</v>
      </c>
      <c r="HN100" s="7">
        <f t="shared" si="699"/>
        <v>2.6830474491011322E-4</v>
      </c>
      <c r="HO100" s="7">
        <f t="shared" si="700"/>
        <v>2.5726931187851728E-4</v>
      </c>
      <c r="HP100" s="7">
        <f t="shared" si="701"/>
        <v>2.4668776862898765E-4</v>
      </c>
      <c r="HQ100" s="7">
        <f t="shared" si="702"/>
        <v>2.3654144657519289E-4</v>
      </c>
      <c r="HR100" s="7">
        <f t="shared" si="703"/>
        <v>2.2681244497385386E-4</v>
      </c>
      <c r="HS100" s="7">
        <f t="shared" si="704"/>
        <v>2.1748359934318723E-4</v>
      </c>
      <c r="HT100" s="7">
        <f t="shared" si="705"/>
        <v>2.0853845118031726E-4</v>
      </c>
    </row>
    <row r="101" spans="1:228" x14ac:dyDescent="0.3">
      <c r="A101" s="7">
        <f t="shared" si="726"/>
        <v>79</v>
      </c>
      <c r="B101" s="188">
        <v>0</v>
      </c>
      <c r="C101" s="188">
        <f t="shared" si="706"/>
        <v>6.6575706210218813E-2</v>
      </c>
      <c r="D101" s="188">
        <f t="shared" si="707"/>
        <v>7.0546789693451493E-3</v>
      </c>
      <c r="E101" s="188">
        <f t="shared" si="708"/>
        <v>1.2092088359060074E-3</v>
      </c>
      <c r="F101" s="188">
        <f t="shared" si="709"/>
        <v>4.7655083689554824E-2</v>
      </c>
      <c r="G101" s="188">
        <f t="shared" si="710"/>
        <v>1.814054654253933E-2</v>
      </c>
      <c r="H101" s="188">
        <f t="shared" si="711"/>
        <v>3.1005354766820703E-5</v>
      </c>
      <c r="I101" s="188">
        <f t="shared" si="712"/>
        <v>0</v>
      </c>
      <c r="J101" s="188">
        <f t="shared" si="713"/>
        <v>4.332280335414075E-3</v>
      </c>
      <c r="K101" s="188">
        <f t="shared" si="714"/>
        <v>7.5344005833288266E-4</v>
      </c>
      <c r="L101" s="188">
        <f t="shared" si="715"/>
        <v>1.0851874168387246E-3</v>
      </c>
      <c r="M101" s="188">
        <f t="shared" si="716"/>
        <v>3.9954082712278222E-6</v>
      </c>
      <c r="N101" s="188">
        <f t="shared" si="717"/>
        <v>2.4638351005904897E-5</v>
      </c>
      <c r="O101" s="188">
        <f t="shared" si="718"/>
        <v>1.3318027570759406E-6</v>
      </c>
      <c r="P101" s="188">
        <f t="shared" si="719"/>
        <v>3.9066747006194086E-3</v>
      </c>
      <c r="Q101" s="188">
        <f t="shared" si="720"/>
        <v>3.5960949510133096E-10</v>
      </c>
      <c r="R101" s="188">
        <f t="shared" si="721"/>
        <v>0.15077377803517977</v>
      </c>
      <c r="S101" s="188">
        <f t="shared" si="604"/>
        <v>1.5077377803517977E-2</v>
      </c>
      <c r="T101" s="188">
        <f t="shared" si="722"/>
        <v>1.5077377803517977E-2</v>
      </c>
      <c r="U101" s="188">
        <f t="shared" si="723"/>
        <v>0.12061902242814382</v>
      </c>
      <c r="V101" s="188">
        <f t="shared" si="724"/>
        <v>4.6192003170689847E-2</v>
      </c>
      <c r="W101" s="188">
        <f t="shared" si="725"/>
        <v>1.9758668232676219E-2</v>
      </c>
      <c r="Y101" s="7">
        <f t="shared" si="727"/>
        <v>0</v>
      </c>
      <c r="Z101" s="7">
        <f t="shared" si="727"/>
        <v>0</v>
      </c>
      <c r="AA101" s="7">
        <f t="shared" si="727"/>
        <v>0</v>
      </c>
      <c r="AB101" s="7">
        <f t="shared" si="727"/>
        <v>0</v>
      </c>
      <c r="AC101" s="7">
        <f t="shared" si="727"/>
        <v>0</v>
      </c>
      <c r="AD101" s="7">
        <f t="shared" si="727"/>
        <v>0</v>
      </c>
      <c r="AE101" s="7">
        <f t="shared" si="727"/>
        <v>0</v>
      </c>
      <c r="AF101" s="7">
        <f t="shared" si="727"/>
        <v>0</v>
      </c>
      <c r="AG101" s="7">
        <f t="shared" si="727"/>
        <v>0</v>
      </c>
      <c r="AH101" s="7">
        <f t="shared" si="727"/>
        <v>0</v>
      </c>
      <c r="AI101" s="7">
        <f t="shared" si="728"/>
        <v>0</v>
      </c>
      <c r="AJ101" s="7">
        <f t="shared" si="728"/>
        <v>0</v>
      </c>
      <c r="AK101" s="7">
        <f t="shared" si="728"/>
        <v>0</v>
      </c>
      <c r="AL101" s="7">
        <f t="shared" si="728"/>
        <v>0</v>
      </c>
      <c r="AM101" s="7">
        <f t="shared" si="728"/>
        <v>0</v>
      </c>
      <c r="AN101" s="7">
        <f t="shared" si="728"/>
        <v>0</v>
      </c>
      <c r="AO101" s="7">
        <f t="shared" si="728"/>
        <v>0</v>
      </c>
      <c r="AP101" s="7">
        <f t="shared" si="728"/>
        <v>0</v>
      </c>
      <c r="AQ101" s="7">
        <f t="shared" si="728"/>
        <v>0</v>
      </c>
      <c r="AR101" s="7">
        <f t="shared" si="728"/>
        <v>0</v>
      </c>
      <c r="AS101" s="7">
        <f t="shared" si="729"/>
        <v>0</v>
      </c>
      <c r="AT101" s="7">
        <f t="shared" si="729"/>
        <v>0</v>
      </c>
      <c r="AU101" s="7">
        <f t="shared" si="729"/>
        <v>0</v>
      </c>
      <c r="AV101" s="7">
        <f t="shared" si="729"/>
        <v>0</v>
      </c>
      <c r="AW101" s="7">
        <f t="shared" si="729"/>
        <v>0</v>
      </c>
      <c r="AX101" s="7">
        <f t="shared" si="729"/>
        <v>0</v>
      </c>
      <c r="AY101" s="7">
        <f t="shared" si="729"/>
        <v>0</v>
      </c>
      <c r="AZ101" s="7">
        <f t="shared" si="729"/>
        <v>0</v>
      </c>
      <c r="BA101" s="7">
        <f t="shared" si="729"/>
        <v>0</v>
      </c>
      <c r="BB101" s="7">
        <f t="shared" si="729"/>
        <v>0</v>
      </c>
      <c r="BC101" s="7">
        <f t="shared" si="730"/>
        <v>0</v>
      </c>
      <c r="BD101" s="7">
        <f t="shared" si="730"/>
        <v>0</v>
      </c>
      <c r="BE101" s="7">
        <f t="shared" si="730"/>
        <v>0</v>
      </c>
      <c r="BF101" s="7">
        <f t="shared" si="730"/>
        <v>0</v>
      </c>
      <c r="BG101" s="7">
        <f t="shared" si="730"/>
        <v>0</v>
      </c>
      <c r="BH101" s="7">
        <f t="shared" si="730"/>
        <v>0</v>
      </c>
      <c r="BI101" s="7">
        <f t="shared" si="730"/>
        <v>0</v>
      </c>
      <c r="BJ101" s="7">
        <f t="shared" si="730"/>
        <v>0</v>
      </c>
      <c r="BK101" s="7">
        <f t="shared" si="730"/>
        <v>0</v>
      </c>
      <c r="BL101" s="7">
        <f t="shared" si="730"/>
        <v>0</v>
      </c>
      <c r="BM101" s="7">
        <f t="shared" si="731"/>
        <v>0</v>
      </c>
      <c r="BN101" s="7">
        <f t="shared" si="731"/>
        <v>0</v>
      </c>
      <c r="BO101" s="7">
        <f t="shared" si="731"/>
        <v>0</v>
      </c>
      <c r="BP101" s="7">
        <f t="shared" si="731"/>
        <v>0</v>
      </c>
      <c r="BQ101" s="7">
        <f t="shared" si="731"/>
        <v>0</v>
      </c>
      <c r="BR101" s="7">
        <f t="shared" si="731"/>
        <v>0</v>
      </c>
      <c r="BS101" s="7">
        <f t="shared" si="731"/>
        <v>0</v>
      </c>
      <c r="BT101" s="7">
        <f t="shared" si="731"/>
        <v>0</v>
      </c>
      <c r="BU101" s="7">
        <f t="shared" si="731"/>
        <v>0</v>
      </c>
      <c r="BV101" s="7">
        <f t="shared" si="731"/>
        <v>0</v>
      </c>
      <c r="BW101" s="7">
        <f t="shared" si="732"/>
        <v>0</v>
      </c>
      <c r="BX101" s="7">
        <f t="shared" si="732"/>
        <v>0</v>
      </c>
      <c r="BY101" s="7">
        <f t="shared" si="732"/>
        <v>0</v>
      </c>
      <c r="BZ101" s="7">
        <f t="shared" si="732"/>
        <v>0</v>
      </c>
      <c r="CA101" s="7">
        <f t="shared" si="732"/>
        <v>0</v>
      </c>
      <c r="CB101" s="7">
        <f t="shared" si="732"/>
        <v>0</v>
      </c>
      <c r="CC101" s="7">
        <f t="shared" si="732"/>
        <v>0</v>
      </c>
      <c r="CD101" s="7">
        <f t="shared" si="732"/>
        <v>0</v>
      </c>
      <c r="CE101" s="7">
        <f t="shared" si="732"/>
        <v>0</v>
      </c>
      <c r="CF101" s="7">
        <f t="shared" si="732"/>
        <v>0</v>
      </c>
      <c r="CG101" s="7">
        <f t="shared" si="733"/>
        <v>0</v>
      </c>
      <c r="CH101" s="7">
        <f t="shared" si="733"/>
        <v>0</v>
      </c>
      <c r="CI101" s="7">
        <f t="shared" si="733"/>
        <v>0</v>
      </c>
      <c r="CJ101" s="7">
        <f t="shared" si="733"/>
        <v>0</v>
      </c>
      <c r="CK101" s="7">
        <f t="shared" si="733"/>
        <v>0</v>
      </c>
      <c r="CL101" s="7">
        <f t="shared" si="733"/>
        <v>0</v>
      </c>
      <c r="CM101" s="7">
        <f t="shared" si="733"/>
        <v>0</v>
      </c>
      <c r="CN101" s="7">
        <f t="shared" si="733"/>
        <v>0</v>
      </c>
      <c r="CO101" s="7">
        <f t="shared" si="733"/>
        <v>0</v>
      </c>
      <c r="CP101" s="7">
        <f t="shared" si="733"/>
        <v>0</v>
      </c>
      <c r="CQ101" s="7">
        <f t="shared" si="734"/>
        <v>0</v>
      </c>
      <c r="CR101" s="7">
        <f t="shared" si="734"/>
        <v>0</v>
      </c>
      <c r="CS101" s="7">
        <f t="shared" si="734"/>
        <v>0</v>
      </c>
      <c r="CT101" s="7">
        <f t="shared" si="734"/>
        <v>0</v>
      </c>
      <c r="CU101" s="7">
        <f t="shared" si="734"/>
        <v>0</v>
      </c>
      <c r="CV101" s="7">
        <f t="shared" si="734"/>
        <v>0</v>
      </c>
      <c r="CW101" s="7">
        <f t="shared" si="734"/>
        <v>0</v>
      </c>
      <c r="CX101" s="7">
        <f t="shared" si="734"/>
        <v>0</v>
      </c>
      <c r="CY101" s="7">
        <f t="shared" si="734"/>
        <v>0</v>
      </c>
      <c r="CZ101" s="7">
        <f t="shared" si="734"/>
        <v>0</v>
      </c>
      <c r="DA101" s="7">
        <f t="shared" si="735"/>
        <v>5.1589800040021002E-4</v>
      </c>
      <c r="DB101" s="7">
        <f t="shared" si="735"/>
        <v>5.0568253555389206E-4</v>
      </c>
      <c r="DC101" s="7">
        <f t="shared" si="735"/>
        <v>4.9566935046432045E-4</v>
      </c>
      <c r="DD101" s="7">
        <f t="shared" si="735"/>
        <v>4.8585443972395015E-4</v>
      </c>
      <c r="DE101" s="7">
        <f t="shared" si="735"/>
        <v>4.7623387723761263E-4</v>
      </c>
      <c r="DF101" s="7">
        <f t="shared" si="735"/>
        <v>4.6680381465203887E-4</v>
      </c>
      <c r="DG101" s="7">
        <f t="shared" si="735"/>
        <v>4.5756047981645954E-4</v>
      </c>
      <c r="DH101" s="7">
        <f t="shared" si="735"/>
        <v>4.4850017527369866E-4</v>
      </c>
      <c r="DI101" s="7">
        <f t="shared" si="735"/>
        <v>4.3961927678112664E-4</v>
      </c>
      <c r="DJ101" s="7">
        <f t="shared" si="735"/>
        <v>4.3091423186093536E-4</v>
      </c>
      <c r="DK101" s="7">
        <f t="shared" si="736"/>
        <v>4.2238155837908672E-4</v>
      </c>
      <c r="DL101" s="7">
        <f t="shared" si="736"/>
        <v>4.1401784315242047E-4</v>
      </c>
      <c r="DM101" s="7">
        <f t="shared" si="736"/>
        <v>4.0581974058333047E-4</v>
      </c>
      <c r="DN101" s="7">
        <f t="shared" si="736"/>
        <v>3.9778397132146919E-4</v>
      </c>
      <c r="DO101" s="7">
        <f t="shared" si="736"/>
        <v>3.8990732095199674E-4</v>
      </c>
      <c r="DP101" s="7">
        <f t="shared" si="736"/>
        <v>3.8218663870973871E-4</v>
      </c>
      <c r="DQ101" s="7">
        <f t="shared" si="736"/>
        <v>3.7461883621885621E-4</v>
      </c>
      <c r="DR101" s="7">
        <f t="shared" si="736"/>
        <v>3.6720088625744068E-4</v>
      </c>
      <c r="DS101" s="7">
        <f t="shared" si="736"/>
        <v>3.5992982154660894E-4</v>
      </c>
      <c r="DT101" s="7">
        <f t="shared" si="736"/>
        <v>3.5280273356352187E-4</v>
      </c>
      <c r="DU101" s="7">
        <f t="shared" si="736"/>
        <v>3.4581677137796377E-4</v>
      </c>
      <c r="DX101" s="7">
        <f t="shared" si="605"/>
        <v>0</v>
      </c>
      <c r="DY101" s="7">
        <f t="shared" si="606"/>
        <v>0</v>
      </c>
      <c r="DZ101" s="7">
        <f t="shared" si="607"/>
        <v>0</v>
      </c>
      <c r="EA101" s="7">
        <f t="shared" si="608"/>
        <v>0</v>
      </c>
      <c r="EB101" s="7">
        <f t="shared" si="609"/>
        <v>0</v>
      </c>
      <c r="EC101" s="7">
        <f t="shared" si="610"/>
        <v>0</v>
      </c>
      <c r="ED101" s="7">
        <f t="shared" si="611"/>
        <v>0</v>
      </c>
      <c r="EE101" s="7">
        <f t="shared" si="612"/>
        <v>0</v>
      </c>
      <c r="EF101" s="7">
        <f t="shared" si="613"/>
        <v>0</v>
      </c>
      <c r="EG101" s="7">
        <f t="shared" si="614"/>
        <v>0</v>
      </c>
      <c r="EH101" s="7">
        <f t="shared" si="615"/>
        <v>0</v>
      </c>
      <c r="EI101" s="7">
        <f t="shared" si="616"/>
        <v>0</v>
      </c>
      <c r="EJ101" s="7">
        <f t="shared" si="617"/>
        <v>0</v>
      </c>
      <c r="EK101" s="7">
        <f t="shared" si="618"/>
        <v>0</v>
      </c>
      <c r="EL101" s="7">
        <f t="shared" si="619"/>
        <v>0</v>
      </c>
      <c r="EM101" s="7">
        <f t="shared" si="620"/>
        <v>0</v>
      </c>
      <c r="EN101" s="7">
        <f t="shared" si="621"/>
        <v>0</v>
      </c>
      <c r="EO101" s="7">
        <f t="shared" si="622"/>
        <v>0</v>
      </c>
      <c r="EP101" s="7">
        <f t="shared" si="623"/>
        <v>0</v>
      </c>
      <c r="EQ101" s="7">
        <f t="shared" si="624"/>
        <v>0</v>
      </c>
      <c r="ER101" s="7">
        <f t="shared" si="625"/>
        <v>0</v>
      </c>
      <c r="ES101" s="7">
        <f t="shared" si="626"/>
        <v>0</v>
      </c>
      <c r="ET101" s="7">
        <f t="shared" si="627"/>
        <v>0</v>
      </c>
      <c r="EU101" s="7">
        <f t="shared" si="628"/>
        <v>0</v>
      </c>
      <c r="EV101" s="7">
        <f t="shared" si="629"/>
        <v>0</v>
      </c>
      <c r="EW101" s="7">
        <f t="shared" si="630"/>
        <v>0</v>
      </c>
      <c r="EX101" s="7">
        <f t="shared" si="631"/>
        <v>0</v>
      </c>
      <c r="EY101" s="7">
        <f t="shared" si="632"/>
        <v>0</v>
      </c>
      <c r="EZ101" s="7">
        <f t="shared" si="633"/>
        <v>0</v>
      </c>
      <c r="FA101" s="7">
        <f t="shared" si="634"/>
        <v>0</v>
      </c>
      <c r="FB101" s="7">
        <f t="shared" si="635"/>
        <v>0</v>
      </c>
      <c r="FC101" s="7">
        <f t="shared" si="636"/>
        <v>0</v>
      </c>
      <c r="FD101" s="7">
        <f t="shared" si="637"/>
        <v>0</v>
      </c>
      <c r="FE101" s="7">
        <f t="shared" si="638"/>
        <v>0</v>
      </c>
      <c r="FF101" s="7">
        <f t="shared" si="639"/>
        <v>0</v>
      </c>
      <c r="FG101" s="7">
        <f t="shared" si="640"/>
        <v>0</v>
      </c>
      <c r="FH101" s="7">
        <f t="shared" si="641"/>
        <v>0</v>
      </c>
      <c r="FI101" s="7">
        <f t="shared" si="642"/>
        <v>0</v>
      </c>
      <c r="FJ101" s="7">
        <f t="shared" si="643"/>
        <v>0</v>
      </c>
      <c r="FK101" s="7">
        <f t="shared" si="644"/>
        <v>0</v>
      </c>
      <c r="FL101" s="7">
        <f t="shared" si="645"/>
        <v>0</v>
      </c>
      <c r="FM101" s="7">
        <f t="shared" si="646"/>
        <v>0</v>
      </c>
      <c r="FN101" s="7">
        <f t="shared" si="647"/>
        <v>0</v>
      </c>
      <c r="FO101" s="7">
        <f t="shared" si="648"/>
        <v>0</v>
      </c>
      <c r="FP101" s="7">
        <f t="shared" si="649"/>
        <v>0</v>
      </c>
      <c r="FQ101" s="7">
        <f t="shared" si="650"/>
        <v>0</v>
      </c>
      <c r="FR101" s="7">
        <f t="shared" si="651"/>
        <v>0</v>
      </c>
      <c r="FS101" s="7">
        <f t="shared" si="652"/>
        <v>0</v>
      </c>
      <c r="FT101" s="7">
        <f t="shared" si="653"/>
        <v>0</v>
      </c>
      <c r="FU101" s="7">
        <f t="shared" si="654"/>
        <v>0</v>
      </c>
      <c r="FV101" s="7">
        <f t="shared" si="655"/>
        <v>0</v>
      </c>
      <c r="FW101" s="7">
        <f t="shared" si="656"/>
        <v>0</v>
      </c>
      <c r="FX101" s="7">
        <f t="shared" si="657"/>
        <v>0</v>
      </c>
      <c r="FY101" s="7">
        <f t="shared" si="658"/>
        <v>0</v>
      </c>
      <c r="FZ101" s="7">
        <f t="shared" si="659"/>
        <v>0</v>
      </c>
      <c r="GA101" s="7">
        <f t="shared" si="660"/>
        <v>0</v>
      </c>
      <c r="GB101" s="7">
        <f t="shared" si="661"/>
        <v>0</v>
      </c>
      <c r="GC101" s="7">
        <f t="shared" si="662"/>
        <v>0</v>
      </c>
      <c r="GD101" s="7">
        <f t="shared" si="663"/>
        <v>0</v>
      </c>
      <c r="GE101" s="7">
        <f t="shared" si="664"/>
        <v>0</v>
      </c>
      <c r="GF101" s="7">
        <f t="shared" si="665"/>
        <v>0</v>
      </c>
      <c r="GG101" s="7">
        <f t="shared" si="666"/>
        <v>0</v>
      </c>
      <c r="GH101" s="7">
        <f t="shared" si="667"/>
        <v>0</v>
      </c>
      <c r="GI101" s="7">
        <f t="shared" si="668"/>
        <v>0</v>
      </c>
      <c r="GJ101" s="7">
        <f t="shared" si="669"/>
        <v>0</v>
      </c>
      <c r="GK101" s="7">
        <f t="shared" si="670"/>
        <v>0</v>
      </c>
      <c r="GL101" s="7">
        <f t="shared" si="671"/>
        <v>0</v>
      </c>
      <c r="GM101" s="7">
        <f t="shared" si="672"/>
        <v>0</v>
      </c>
      <c r="GN101" s="7">
        <f t="shared" si="673"/>
        <v>0</v>
      </c>
      <c r="GO101" s="7">
        <f t="shared" si="674"/>
        <v>0</v>
      </c>
      <c r="GP101" s="7">
        <f t="shared" si="675"/>
        <v>0</v>
      </c>
      <c r="GQ101" s="7">
        <f t="shared" si="676"/>
        <v>0</v>
      </c>
      <c r="GR101" s="7">
        <f t="shared" si="677"/>
        <v>0</v>
      </c>
      <c r="GS101" s="7">
        <f t="shared" si="678"/>
        <v>0</v>
      </c>
      <c r="GT101" s="7">
        <f t="shared" si="679"/>
        <v>0</v>
      </c>
      <c r="GU101" s="7">
        <f t="shared" si="680"/>
        <v>0</v>
      </c>
      <c r="GV101" s="7">
        <f t="shared" si="681"/>
        <v>0</v>
      </c>
      <c r="GW101" s="7">
        <f t="shared" si="682"/>
        <v>0</v>
      </c>
      <c r="GX101" s="7">
        <f t="shared" si="683"/>
        <v>0</v>
      </c>
      <c r="GY101" s="7">
        <f t="shared" si="684"/>
        <v>0</v>
      </c>
      <c r="GZ101" s="7">
        <f t="shared" si="685"/>
        <v>4.9610868596019662E-4</v>
      </c>
      <c r="HA101" s="7">
        <f t="shared" si="686"/>
        <v>4.7570362684675653E-4</v>
      </c>
      <c r="HB101" s="7">
        <f t="shared" si="687"/>
        <v>4.561378322920845E-4</v>
      </c>
      <c r="HC101" s="7">
        <f t="shared" si="688"/>
        <v>4.373767831607202E-4</v>
      </c>
      <c r="HD101" s="7">
        <f t="shared" si="689"/>
        <v>4.1938738009681932E-4</v>
      </c>
      <c r="HE101" s="7">
        <f t="shared" si="690"/>
        <v>4.0213788512830605E-4</v>
      </c>
      <c r="HF101" s="7">
        <f t="shared" si="691"/>
        <v>3.8559786567286212E-4</v>
      </c>
      <c r="HG101" s="7">
        <f t="shared" si="692"/>
        <v>3.6973814084695529E-4</v>
      </c>
      <c r="HH101" s="7">
        <f t="shared" si="693"/>
        <v>3.5453072998319724E-4</v>
      </c>
      <c r="HI101" s="7">
        <f t="shared" si="694"/>
        <v>3.3994880326519293E-4</v>
      </c>
      <c r="HJ101" s="7">
        <f t="shared" si="695"/>
        <v>3.2596663439277357E-4</v>
      </c>
      <c r="HK101" s="7">
        <f t="shared" si="696"/>
        <v>3.1255955519414995E-4</v>
      </c>
      <c r="HL101" s="7">
        <f t="shared" si="697"/>
        <v>2.9970391210484804E-4</v>
      </c>
      <c r="HM101" s="7">
        <f t="shared" si="698"/>
        <v>2.8737702443669085E-4</v>
      </c>
      <c r="HN101" s="7">
        <f t="shared" si="699"/>
        <v>2.7555714436318314E-4</v>
      </c>
      <c r="HO101" s="7">
        <f t="shared" si="700"/>
        <v>2.6422341855070582E-4</v>
      </c>
      <c r="HP101" s="7">
        <f t="shared" si="701"/>
        <v>2.5335585136782756E-4</v>
      </c>
      <c r="HQ101" s="7">
        <f t="shared" si="702"/>
        <v>2.4293526960782351E-4</v>
      </c>
      <c r="HR101" s="7">
        <f t="shared" si="703"/>
        <v>2.329432886621708E-4</v>
      </c>
      <c r="HS101" s="7">
        <f t="shared" si="704"/>
        <v>2.233622800853292E-4</v>
      </c>
      <c r="HT101" s="7">
        <f t="shared" si="705"/>
        <v>2.1417534049358872E-4</v>
      </c>
    </row>
    <row r="102" spans="1:228" x14ac:dyDescent="0.3">
      <c r="A102" s="7">
        <f t="shared" si="726"/>
        <v>80</v>
      </c>
      <c r="B102" s="188">
        <v>0</v>
      </c>
      <c r="C102" s="188">
        <f t="shared" si="706"/>
        <v>6.611583421578765E-2</v>
      </c>
      <c r="D102" s="188">
        <f t="shared" si="707"/>
        <v>6.9851675371664949E-3</v>
      </c>
      <c r="E102" s="188">
        <f t="shared" si="708"/>
        <v>1.1413411588794119E-3</v>
      </c>
      <c r="F102" s="188">
        <f t="shared" si="709"/>
        <v>4.6566640073816945E-2</v>
      </c>
      <c r="G102" s="188">
        <f t="shared" si="710"/>
        <v>1.7953841318373392E-2</v>
      </c>
      <c r="H102" s="188">
        <f t="shared" si="711"/>
        <v>2.9265157919984922E-5</v>
      </c>
      <c r="I102" s="188">
        <f t="shared" si="712"/>
        <v>0</v>
      </c>
      <c r="J102" s="188">
        <f t="shared" si="713"/>
        <v>4.2333309158015409E-3</v>
      </c>
      <c r="K102" s="188">
        <f t="shared" si="714"/>
        <v>7.362314636176593E-4</v>
      </c>
      <c r="L102" s="188">
        <f t="shared" si="715"/>
        <v>1.0242805271994723E-3</v>
      </c>
      <c r="M102" s="188">
        <f t="shared" si="716"/>
        <v>3.5595041072841734E-6</v>
      </c>
      <c r="N102" s="188">
        <f t="shared" si="717"/>
        <v>2.19502753282524E-5</v>
      </c>
      <c r="O102" s="188">
        <f t="shared" si="718"/>
        <v>1.1865013690947243E-6</v>
      </c>
      <c r="P102" s="188">
        <f t="shared" si="719"/>
        <v>3.6874098979181001E-3</v>
      </c>
      <c r="Q102" s="188">
        <f t="shared" si="720"/>
        <v>2.7545482413690729E-10</v>
      </c>
      <c r="R102" s="188">
        <f t="shared" si="721"/>
        <v>0.14850003882274013</v>
      </c>
      <c r="S102" s="188">
        <f t="shared" si="604"/>
        <v>1.4850003882274013E-2</v>
      </c>
      <c r="T102" s="188">
        <f t="shared" si="722"/>
        <v>1.4850003882274013E-2</v>
      </c>
      <c r="U102" s="188">
        <f t="shared" si="723"/>
        <v>0.1188000310581921</v>
      </c>
      <c r="V102" s="188">
        <f t="shared" si="724"/>
        <v>4.5793238225691826E-2</v>
      </c>
      <c r="W102" s="188">
        <f t="shared" si="725"/>
        <v>1.9442098558630959E-2</v>
      </c>
      <c r="Y102" s="7">
        <f t="shared" ref="Y102:AH111" si="737">IF(Y$20&gt;$A102,$U102*($E$8*(1-$E$9))*((EXP(-$E$10*(Y$20-$A102-1))-EXP(-$E$10*(Y$20-$A102)))),0)</f>
        <v>0</v>
      </c>
      <c r="Z102" s="7">
        <f t="shared" si="737"/>
        <v>0</v>
      </c>
      <c r="AA102" s="7">
        <f t="shared" si="737"/>
        <v>0</v>
      </c>
      <c r="AB102" s="7">
        <f t="shared" si="737"/>
        <v>0</v>
      </c>
      <c r="AC102" s="7">
        <f t="shared" si="737"/>
        <v>0</v>
      </c>
      <c r="AD102" s="7">
        <f t="shared" si="737"/>
        <v>0</v>
      </c>
      <c r="AE102" s="7">
        <f t="shared" si="737"/>
        <v>0</v>
      </c>
      <c r="AF102" s="7">
        <f t="shared" si="737"/>
        <v>0</v>
      </c>
      <c r="AG102" s="7">
        <f t="shared" si="737"/>
        <v>0</v>
      </c>
      <c r="AH102" s="7">
        <f t="shared" si="737"/>
        <v>0</v>
      </c>
      <c r="AI102" s="7">
        <f t="shared" ref="AI102:AR111" si="738">IF(AI$20&gt;$A102,$U102*($E$8*(1-$E$9))*((EXP(-$E$10*(AI$20-$A102-1))-EXP(-$E$10*(AI$20-$A102)))),0)</f>
        <v>0</v>
      </c>
      <c r="AJ102" s="7">
        <f t="shared" si="738"/>
        <v>0</v>
      </c>
      <c r="AK102" s="7">
        <f t="shared" si="738"/>
        <v>0</v>
      </c>
      <c r="AL102" s="7">
        <f t="shared" si="738"/>
        <v>0</v>
      </c>
      <c r="AM102" s="7">
        <f t="shared" si="738"/>
        <v>0</v>
      </c>
      <c r="AN102" s="7">
        <f t="shared" si="738"/>
        <v>0</v>
      </c>
      <c r="AO102" s="7">
        <f t="shared" si="738"/>
        <v>0</v>
      </c>
      <c r="AP102" s="7">
        <f t="shared" si="738"/>
        <v>0</v>
      </c>
      <c r="AQ102" s="7">
        <f t="shared" si="738"/>
        <v>0</v>
      </c>
      <c r="AR102" s="7">
        <f t="shared" si="738"/>
        <v>0</v>
      </c>
      <c r="AS102" s="7">
        <f t="shared" ref="AS102:BB111" si="739">IF(AS$20&gt;$A102,$U102*($E$8*(1-$E$9))*((EXP(-$E$10*(AS$20-$A102-1))-EXP(-$E$10*(AS$20-$A102)))),0)</f>
        <v>0</v>
      </c>
      <c r="AT102" s="7">
        <f t="shared" si="739"/>
        <v>0</v>
      </c>
      <c r="AU102" s="7">
        <f t="shared" si="739"/>
        <v>0</v>
      </c>
      <c r="AV102" s="7">
        <f t="shared" si="739"/>
        <v>0</v>
      </c>
      <c r="AW102" s="7">
        <f t="shared" si="739"/>
        <v>0</v>
      </c>
      <c r="AX102" s="7">
        <f t="shared" si="739"/>
        <v>0</v>
      </c>
      <c r="AY102" s="7">
        <f t="shared" si="739"/>
        <v>0</v>
      </c>
      <c r="AZ102" s="7">
        <f t="shared" si="739"/>
        <v>0</v>
      </c>
      <c r="BA102" s="7">
        <f t="shared" si="739"/>
        <v>0</v>
      </c>
      <c r="BB102" s="7">
        <f t="shared" si="739"/>
        <v>0</v>
      </c>
      <c r="BC102" s="7">
        <f t="shared" ref="BC102:BL111" si="740">IF(BC$20&gt;$A102,$U102*($E$8*(1-$E$9))*((EXP(-$E$10*(BC$20-$A102-1))-EXP(-$E$10*(BC$20-$A102)))),0)</f>
        <v>0</v>
      </c>
      <c r="BD102" s="7">
        <f t="shared" si="740"/>
        <v>0</v>
      </c>
      <c r="BE102" s="7">
        <f t="shared" si="740"/>
        <v>0</v>
      </c>
      <c r="BF102" s="7">
        <f t="shared" si="740"/>
        <v>0</v>
      </c>
      <c r="BG102" s="7">
        <f t="shared" si="740"/>
        <v>0</v>
      </c>
      <c r="BH102" s="7">
        <f t="shared" si="740"/>
        <v>0</v>
      </c>
      <c r="BI102" s="7">
        <f t="shared" si="740"/>
        <v>0</v>
      </c>
      <c r="BJ102" s="7">
        <f t="shared" si="740"/>
        <v>0</v>
      </c>
      <c r="BK102" s="7">
        <f t="shared" si="740"/>
        <v>0</v>
      </c>
      <c r="BL102" s="7">
        <f t="shared" si="740"/>
        <v>0</v>
      </c>
      <c r="BM102" s="7">
        <f t="shared" ref="BM102:BV111" si="741">IF(BM$20&gt;$A102,$U102*($E$8*(1-$E$9))*((EXP(-$E$10*(BM$20-$A102-1))-EXP(-$E$10*(BM$20-$A102)))),0)</f>
        <v>0</v>
      </c>
      <c r="BN102" s="7">
        <f t="shared" si="741"/>
        <v>0</v>
      </c>
      <c r="BO102" s="7">
        <f t="shared" si="741"/>
        <v>0</v>
      </c>
      <c r="BP102" s="7">
        <f t="shared" si="741"/>
        <v>0</v>
      </c>
      <c r="BQ102" s="7">
        <f t="shared" si="741"/>
        <v>0</v>
      </c>
      <c r="BR102" s="7">
        <f t="shared" si="741"/>
        <v>0</v>
      </c>
      <c r="BS102" s="7">
        <f t="shared" si="741"/>
        <v>0</v>
      </c>
      <c r="BT102" s="7">
        <f t="shared" si="741"/>
        <v>0</v>
      </c>
      <c r="BU102" s="7">
        <f t="shared" si="741"/>
        <v>0</v>
      </c>
      <c r="BV102" s="7">
        <f t="shared" si="741"/>
        <v>0</v>
      </c>
      <c r="BW102" s="7">
        <f t="shared" ref="BW102:CF111" si="742">IF(BW$20&gt;$A102,$U102*($E$8*(1-$E$9))*((EXP(-$E$10*(BW$20-$A102-1))-EXP(-$E$10*(BW$20-$A102)))),0)</f>
        <v>0</v>
      </c>
      <c r="BX102" s="7">
        <f t="shared" si="742"/>
        <v>0</v>
      </c>
      <c r="BY102" s="7">
        <f t="shared" si="742"/>
        <v>0</v>
      </c>
      <c r="BZ102" s="7">
        <f t="shared" si="742"/>
        <v>0</v>
      </c>
      <c r="CA102" s="7">
        <f t="shared" si="742"/>
        <v>0</v>
      </c>
      <c r="CB102" s="7">
        <f t="shared" si="742"/>
        <v>0</v>
      </c>
      <c r="CC102" s="7">
        <f t="shared" si="742"/>
        <v>0</v>
      </c>
      <c r="CD102" s="7">
        <f t="shared" si="742"/>
        <v>0</v>
      </c>
      <c r="CE102" s="7">
        <f t="shared" si="742"/>
        <v>0</v>
      </c>
      <c r="CF102" s="7">
        <f t="shared" si="742"/>
        <v>0</v>
      </c>
      <c r="CG102" s="7">
        <f t="shared" ref="CG102:CP111" si="743">IF(CG$20&gt;$A102,$U102*($E$8*(1-$E$9))*((EXP(-$E$10*(CG$20-$A102-1))-EXP(-$E$10*(CG$20-$A102)))),0)</f>
        <v>0</v>
      </c>
      <c r="CH102" s="7">
        <f t="shared" si="743"/>
        <v>0</v>
      </c>
      <c r="CI102" s="7">
        <f t="shared" si="743"/>
        <v>0</v>
      </c>
      <c r="CJ102" s="7">
        <f t="shared" si="743"/>
        <v>0</v>
      </c>
      <c r="CK102" s="7">
        <f t="shared" si="743"/>
        <v>0</v>
      </c>
      <c r="CL102" s="7">
        <f t="shared" si="743"/>
        <v>0</v>
      </c>
      <c r="CM102" s="7">
        <f t="shared" si="743"/>
        <v>0</v>
      </c>
      <c r="CN102" s="7">
        <f t="shared" si="743"/>
        <v>0</v>
      </c>
      <c r="CO102" s="7">
        <f t="shared" si="743"/>
        <v>0</v>
      </c>
      <c r="CP102" s="7">
        <f t="shared" si="743"/>
        <v>0</v>
      </c>
      <c r="CQ102" s="7">
        <f t="shared" ref="CQ102:CZ111" si="744">IF(CQ$20&gt;$A102,$U102*($E$8*(1-$E$9))*((EXP(-$E$10*(CQ$20-$A102-1))-EXP(-$E$10*(CQ$20-$A102)))),0)</f>
        <v>0</v>
      </c>
      <c r="CR102" s="7">
        <f t="shared" si="744"/>
        <v>0</v>
      </c>
      <c r="CS102" s="7">
        <f t="shared" si="744"/>
        <v>0</v>
      </c>
      <c r="CT102" s="7">
        <f t="shared" si="744"/>
        <v>0</v>
      </c>
      <c r="CU102" s="7">
        <f t="shared" si="744"/>
        <v>0</v>
      </c>
      <c r="CV102" s="7">
        <f t="shared" si="744"/>
        <v>0</v>
      </c>
      <c r="CW102" s="7">
        <f t="shared" si="744"/>
        <v>0</v>
      </c>
      <c r="CX102" s="7">
        <f t="shared" si="744"/>
        <v>0</v>
      </c>
      <c r="CY102" s="7">
        <f t="shared" si="744"/>
        <v>0</v>
      </c>
      <c r="CZ102" s="7">
        <f t="shared" si="744"/>
        <v>0</v>
      </c>
      <c r="DA102" s="7">
        <f t="shared" ref="DA102:DJ111" si="745">IF(DA$20&gt;$A102,$U102*($E$8*(1-$E$9))*((EXP(-$E$10*(DA$20-$A102-1))-EXP(-$E$10*(DA$20-$A102)))),0)</f>
        <v>0</v>
      </c>
      <c r="DB102" s="7">
        <f t="shared" si="745"/>
        <v>5.0811801684859099E-4</v>
      </c>
      <c r="DC102" s="7">
        <f t="shared" si="745"/>
        <v>4.9805660599824668E-4</v>
      </c>
      <c r="DD102" s="7">
        <f t="shared" si="745"/>
        <v>4.8819442443114611E-4</v>
      </c>
      <c r="DE102" s="7">
        <f t="shared" si="745"/>
        <v>4.7852752714316649E-4</v>
      </c>
      <c r="DF102" s="7">
        <f t="shared" si="745"/>
        <v>4.690520472464939E-4</v>
      </c>
      <c r="DG102" s="7">
        <f t="shared" si="745"/>
        <v>4.5976419442282965E-4</v>
      </c>
      <c r="DH102" s="7">
        <f t="shared" si="745"/>
        <v>4.5066025340720529E-4</v>
      </c>
      <c r="DI102" s="7">
        <f t="shared" si="745"/>
        <v>4.4173658250183136E-4</v>
      </c>
      <c r="DJ102" s="7">
        <f t="shared" si="745"/>
        <v>4.3298961211935515E-4</v>
      </c>
      <c r="DK102" s="7">
        <f t="shared" ref="DK102:DU111" si="746">IF(DK$20&gt;$A102,$U102*($E$8*(1-$E$9))*((EXP(-$E$10*(DK$20-$A102-1))-EXP(-$E$10*(DK$20-$A102)))),0)</f>
        <v>4.2441584335499823E-4</v>
      </c>
      <c r="DL102" s="7">
        <f t="shared" si="746"/>
        <v>4.1601184658693536E-4</v>
      </c>
      <c r="DM102" s="7">
        <f t="shared" si="746"/>
        <v>4.0777426010440732E-4</v>
      </c>
      <c r="DN102" s="7">
        <f t="shared" si="746"/>
        <v>3.9969978876298738E-4</v>
      </c>
      <c r="DO102" s="7">
        <f t="shared" si="746"/>
        <v>3.9178520266646766E-4</v>
      </c>
      <c r="DP102" s="7">
        <f t="shared" si="746"/>
        <v>3.8402733587489008E-4</v>
      </c>
      <c r="DQ102" s="7">
        <f t="shared" si="746"/>
        <v>3.7642308513809527E-4</v>
      </c>
      <c r="DR102" s="7">
        <f t="shared" si="746"/>
        <v>3.6896940865439886E-4</v>
      </c>
      <c r="DS102" s="7">
        <f t="shared" si="746"/>
        <v>3.6166332485381699E-4</v>
      </c>
      <c r="DT102" s="7">
        <f t="shared" si="746"/>
        <v>3.5450191120542227E-4</v>
      </c>
      <c r="DU102" s="7">
        <f t="shared" si="746"/>
        <v>3.4748230304826273E-4</v>
      </c>
      <c r="DX102" s="7">
        <f t="shared" si="605"/>
        <v>0</v>
      </c>
      <c r="DY102" s="7">
        <f t="shared" si="606"/>
        <v>0</v>
      </c>
      <c r="DZ102" s="7">
        <f t="shared" si="607"/>
        <v>0</v>
      </c>
      <c r="EA102" s="7">
        <f t="shared" si="608"/>
        <v>0</v>
      </c>
      <c r="EB102" s="7">
        <f t="shared" si="609"/>
        <v>0</v>
      </c>
      <c r="EC102" s="7">
        <f t="shared" si="610"/>
        <v>0</v>
      </c>
      <c r="ED102" s="7">
        <f t="shared" si="611"/>
        <v>0</v>
      </c>
      <c r="EE102" s="7">
        <f t="shared" si="612"/>
        <v>0</v>
      </c>
      <c r="EF102" s="7">
        <f t="shared" si="613"/>
        <v>0</v>
      </c>
      <c r="EG102" s="7">
        <f t="shared" si="614"/>
        <v>0</v>
      </c>
      <c r="EH102" s="7">
        <f t="shared" si="615"/>
        <v>0</v>
      </c>
      <c r="EI102" s="7">
        <f t="shared" si="616"/>
        <v>0</v>
      </c>
      <c r="EJ102" s="7">
        <f t="shared" si="617"/>
        <v>0</v>
      </c>
      <c r="EK102" s="7">
        <f t="shared" si="618"/>
        <v>0</v>
      </c>
      <c r="EL102" s="7">
        <f t="shared" si="619"/>
        <v>0</v>
      </c>
      <c r="EM102" s="7">
        <f t="shared" si="620"/>
        <v>0</v>
      </c>
      <c r="EN102" s="7">
        <f t="shared" si="621"/>
        <v>0</v>
      </c>
      <c r="EO102" s="7">
        <f t="shared" si="622"/>
        <v>0</v>
      </c>
      <c r="EP102" s="7">
        <f t="shared" si="623"/>
        <v>0</v>
      </c>
      <c r="EQ102" s="7">
        <f t="shared" si="624"/>
        <v>0</v>
      </c>
      <c r="ER102" s="7">
        <f t="shared" si="625"/>
        <v>0</v>
      </c>
      <c r="ES102" s="7">
        <f t="shared" si="626"/>
        <v>0</v>
      </c>
      <c r="ET102" s="7">
        <f t="shared" si="627"/>
        <v>0</v>
      </c>
      <c r="EU102" s="7">
        <f t="shared" si="628"/>
        <v>0</v>
      </c>
      <c r="EV102" s="7">
        <f t="shared" si="629"/>
        <v>0</v>
      </c>
      <c r="EW102" s="7">
        <f t="shared" si="630"/>
        <v>0</v>
      </c>
      <c r="EX102" s="7">
        <f t="shared" si="631"/>
        <v>0</v>
      </c>
      <c r="EY102" s="7">
        <f t="shared" si="632"/>
        <v>0</v>
      </c>
      <c r="EZ102" s="7">
        <f t="shared" si="633"/>
        <v>0</v>
      </c>
      <c r="FA102" s="7">
        <f t="shared" si="634"/>
        <v>0</v>
      </c>
      <c r="FB102" s="7">
        <f t="shared" si="635"/>
        <v>0</v>
      </c>
      <c r="FC102" s="7">
        <f t="shared" si="636"/>
        <v>0</v>
      </c>
      <c r="FD102" s="7">
        <f t="shared" si="637"/>
        <v>0</v>
      </c>
      <c r="FE102" s="7">
        <f t="shared" si="638"/>
        <v>0</v>
      </c>
      <c r="FF102" s="7">
        <f t="shared" si="639"/>
        <v>0</v>
      </c>
      <c r="FG102" s="7">
        <f t="shared" si="640"/>
        <v>0</v>
      </c>
      <c r="FH102" s="7">
        <f t="shared" si="641"/>
        <v>0</v>
      </c>
      <c r="FI102" s="7">
        <f t="shared" si="642"/>
        <v>0</v>
      </c>
      <c r="FJ102" s="7">
        <f t="shared" si="643"/>
        <v>0</v>
      </c>
      <c r="FK102" s="7">
        <f t="shared" si="644"/>
        <v>0</v>
      </c>
      <c r="FL102" s="7">
        <f t="shared" si="645"/>
        <v>0</v>
      </c>
      <c r="FM102" s="7">
        <f t="shared" si="646"/>
        <v>0</v>
      </c>
      <c r="FN102" s="7">
        <f t="shared" si="647"/>
        <v>0</v>
      </c>
      <c r="FO102" s="7">
        <f t="shared" si="648"/>
        <v>0</v>
      </c>
      <c r="FP102" s="7">
        <f t="shared" si="649"/>
        <v>0</v>
      </c>
      <c r="FQ102" s="7">
        <f t="shared" si="650"/>
        <v>0</v>
      </c>
      <c r="FR102" s="7">
        <f t="shared" si="651"/>
        <v>0</v>
      </c>
      <c r="FS102" s="7">
        <f t="shared" si="652"/>
        <v>0</v>
      </c>
      <c r="FT102" s="7">
        <f t="shared" si="653"/>
        <v>0</v>
      </c>
      <c r="FU102" s="7">
        <f t="shared" si="654"/>
        <v>0</v>
      </c>
      <c r="FV102" s="7">
        <f t="shared" si="655"/>
        <v>0</v>
      </c>
      <c r="FW102" s="7">
        <f t="shared" si="656"/>
        <v>0</v>
      </c>
      <c r="FX102" s="7">
        <f t="shared" si="657"/>
        <v>0</v>
      </c>
      <c r="FY102" s="7">
        <f t="shared" si="658"/>
        <v>0</v>
      </c>
      <c r="FZ102" s="7">
        <f t="shared" si="659"/>
        <v>0</v>
      </c>
      <c r="GA102" s="7">
        <f t="shared" si="660"/>
        <v>0</v>
      </c>
      <c r="GB102" s="7">
        <f t="shared" si="661"/>
        <v>0</v>
      </c>
      <c r="GC102" s="7">
        <f t="shared" si="662"/>
        <v>0</v>
      </c>
      <c r="GD102" s="7">
        <f t="shared" si="663"/>
        <v>0</v>
      </c>
      <c r="GE102" s="7">
        <f t="shared" si="664"/>
        <v>0</v>
      </c>
      <c r="GF102" s="7">
        <f t="shared" si="665"/>
        <v>0</v>
      </c>
      <c r="GG102" s="7">
        <f t="shared" si="666"/>
        <v>0</v>
      </c>
      <c r="GH102" s="7">
        <f t="shared" si="667"/>
        <v>0</v>
      </c>
      <c r="GI102" s="7">
        <f t="shared" si="668"/>
        <v>0</v>
      </c>
      <c r="GJ102" s="7">
        <f t="shared" si="669"/>
        <v>0</v>
      </c>
      <c r="GK102" s="7">
        <f t="shared" si="670"/>
        <v>0</v>
      </c>
      <c r="GL102" s="7">
        <f t="shared" si="671"/>
        <v>0</v>
      </c>
      <c r="GM102" s="7">
        <f t="shared" si="672"/>
        <v>0</v>
      </c>
      <c r="GN102" s="7">
        <f t="shared" si="673"/>
        <v>0</v>
      </c>
      <c r="GO102" s="7">
        <f t="shared" si="674"/>
        <v>0</v>
      </c>
      <c r="GP102" s="7">
        <f t="shared" si="675"/>
        <v>0</v>
      </c>
      <c r="GQ102" s="7">
        <f t="shared" si="676"/>
        <v>0</v>
      </c>
      <c r="GR102" s="7">
        <f t="shared" si="677"/>
        <v>0</v>
      </c>
      <c r="GS102" s="7">
        <f t="shared" si="678"/>
        <v>0</v>
      </c>
      <c r="GT102" s="7">
        <f t="shared" si="679"/>
        <v>0</v>
      </c>
      <c r="GU102" s="7">
        <f t="shared" si="680"/>
        <v>0</v>
      </c>
      <c r="GV102" s="7">
        <f t="shared" si="681"/>
        <v>0</v>
      </c>
      <c r="GW102" s="7">
        <f t="shared" si="682"/>
        <v>0</v>
      </c>
      <c r="GX102" s="7">
        <f t="shared" si="683"/>
        <v>0</v>
      </c>
      <c r="GY102" s="7">
        <f t="shared" si="684"/>
        <v>0</v>
      </c>
      <c r="GZ102" s="7">
        <f t="shared" si="685"/>
        <v>0</v>
      </c>
      <c r="HA102" s="7">
        <f t="shared" si="686"/>
        <v>4.8862713454190956E-4</v>
      </c>
      <c r="HB102" s="7">
        <f t="shared" si="687"/>
        <v>4.6852979327996182E-4</v>
      </c>
      <c r="HC102" s="7">
        <f t="shared" si="688"/>
        <v>4.4925906007402857E-4</v>
      </c>
      <c r="HD102" s="7">
        <f t="shared" si="689"/>
        <v>4.3078093635338477E-4</v>
      </c>
      <c r="HE102" s="7">
        <f t="shared" si="690"/>
        <v>4.1306282191597989E-4</v>
      </c>
      <c r="HF102" s="7">
        <f t="shared" si="691"/>
        <v>3.9607345741322664E-4</v>
      </c>
      <c r="HG102" s="7">
        <f t="shared" si="692"/>
        <v>3.7978286920040621E-4</v>
      </c>
      <c r="HH102" s="7">
        <f t="shared" si="693"/>
        <v>3.6416231645538172E-4</v>
      </c>
      <c r="HI102" s="7">
        <f t="shared" si="694"/>
        <v>3.4918424047233844E-4</v>
      </c>
      <c r="HJ102" s="7">
        <f t="shared" si="695"/>
        <v>3.3482221604108262E-4</v>
      </c>
      <c r="HK102" s="7">
        <f t="shared" si="696"/>
        <v>3.2105090482610523E-4</v>
      </c>
      <c r="HL102" s="7">
        <f t="shared" si="697"/>
        <v>3.0784601066320499E-4</v>
      </c>
      <c r="HM102" s="7">
        <f t="shared" si="698"/>
        <v>2.9518423669474219E-4</v>
      </c>
      <c r="HN102" s="7">
        <f t="shared" si="699"/>
        <v>2.8304324426794384E-4</v>
      </c>
      <c r="HO102" s="7">
        <f t="shared" si="700"/>
        <v>2.7140161352372732E-4</v>
      </c>
      <c r="HP102" s="7">
        <f t="shared" si="701"/>
        <v>2.6023880560651459E-4</v>
      </c>
      <c r="HQ102" s="7">
        <f t="shared" si="702"/>
        <v>2.4953512642836463E-4</v>
      </c>
      <c r="HR102" s="7">
        <f t="shared" si="703"/>
        <v>2.3927169192349289E-4</v>
      </c>
      <c r="HS102" s="7">
        <f t="shared" si="704"/>
        <v>2.2943039473188642E-4</v>
      </c>
      <c r="HT102" s="7">
        <f t="shared" si="705"/>
        <v>2.1999387225322303E-4</v>
      </c>
    </row>
    <row r="103" spans="1:228" x14ac:dyDescent="0.3">
      <c r="A103" s="7">
        <f t="shared" si="726"/>
        <v>81</v>
      </c>
      <c r="B103" s="188">
        <v>0</v>
      </c>
      <c r="C103" s="188">
        <f t="shared" si="706"/>
        <v>6.5659138789258123E-2</v>
      </c>
      <c r="D103" s="188">
        <f t="shared" si="707"/>
        <v>6.9163410176853873E-3</v>
      </c>
      <c r="E103" s="188">
        <f t="shared" si="708"/>
        <v>1.077282601872617E-3</v>
      </c>
      <c r="F103" s="188">
        <f t="shared" si="709"/>
        <v>4.5503056544618614E-2</v>
      </c>
      <c r="G103" s="188">
        <f t="shared" si="710"/>
        <v>1.7769057692360264E-2</v>
      </c>
      <c r="H103" s="188">
        <f t="shared" si="711"/>
        <v>2.7622630817246594E-5</v>
      </c>
      <c r="I103" s="188">
        <f t="shared" si="712"/>
        <v>0</v>
      </c>
      <c r="J103" s="188">
        <f t="shared" si="713"/>
        <v>4.1366415040562377E-3</v>
      </c>
      <c r="K103" s="188">
        <f t="shared" si="714"/>
        <v>7.194159137489109E-4</v>
      </c>
      <c r="L103" s="188">
        <f t="shared" si="715"/>
        <v>9.6679207860363083E-4</v>
      </c>
      <c r="M103" s="188">
        <f t="shared" si="716"/>
        <v>3.1711576463946984E-6</v>
      </c>
      <c r="N103" s="188">
        <f t="shared" si="717"/>
        <v>1.9555472152767304E-5</v>
      </c>
      <c r="O103" s="188">
        <f t="shared" si="718"/>
        <v>1.0570525487982327E-6</v>
      </c>
      <c r="P103" s="188">
        <f t="shared" si="719"/>
        <v>3.4804514829730707E-3</v>
      </c>
      <c r="Q103" s="188">
        <f t="shared" si="720"/>
        <v>2.1099376177181706E-10</v>
      </c>
      <c r="R103" s="188">
        <f t="shared" si="721"/>
        <v>0.14627958414933578</v>
      </c>
      <c r="S103" s="188">
        <f t="shared" si="604"/>
        <v>1.4627958414933579E-2</v>
      </c>
      <c r="T103" s="188">
        <f t="shared" si="722"/>
        <v>1.4627958414933579E-2</v>
      </c>
      <c r="U103" s="188">
        <f t="shared" si="723"/>
        <v>0.11702366731946863</v>
      </c>
      <c r="V103" s="188">
        <f t="shared" si="724"/>
        <v>4.5394589372091926E-2</v>
      </c>
      <c r="W103" s="188">
        <f t="shared" si="725"/>
        <v>1.9131067913324994E-2</v>
      </c>
      <c r="Y103" s="7">
        <f t="shared" si="737"/>
        <v>0</v>
      </c>
      <c r="Z103" s="7">
        <f t="shared" si="737"/>
        <v>0</v>
      </c>
      <c r="AA103" s="7">
        <f t="shared" si="737"/>
        <v>0</v>
      </c>
      <c r="AB103" s="7">
        <f t="shared" si="737"/>
        <v>0</v>
      </c>
      <c r="AC103" s="7">
        <f t="shared" si="737"/>
        <v>0</v>
      </c>
      <c r="AD103" s="7">
        <f t="shared" si="737"/>
        <v>0</v>
      </c>
      <c r="AE103" s="7">
        <f t="shared" si="737"/>
        <v>0</v>
      </c>
      <c r="AF103" s="7">
        <f t="shared" si="737"/>
        <v>0</v>
      </c>
      <c r="AG103" s="7">
        <f t="shared" si="737"/>
        <v>0</v>
      </c>
      <c r="AH103" s="7">
        <f t="shared" si="737"/>
        <v>0</v>
      </c>
      <c r="AI103" s="7">
        <f t="shared" si="738"/>
        <v>0</v>
      </c>
      <c r="AJ103" s="7">
        <f t="shared" si="738"/>
        <v>0</v>
      </c>
      <c r="AK103" s="7">
        <f t="shared" si="738"/>
        <v>0</v>
      </c>
      <c r="AL103" s="7">
        <f t="shared" si="738"/>
        <v>0</v>
      </c>
      <c r="AM103" s="7">
        <f t="shared" si="738"/>
        <v>0</v>
      </c>
      <c r="AN103" s="7">
        <f t="shared" si="738"/>
        <v>0</v>
      </c>
      <c r="AO103" s="7">
        <f t="shared" si="738"/>
        <v>0</v>
      </c>
      <c r="AP103" s="7">
        <f t="shared" si="738"/>
        <v>0</v>
      </c>
      <c r="AQ103" s="7">
        <f t="shared" si="738"/>
        <v>0</v>
      </c>
      <c r="AR103" s="7">
        <f t="shared" si="738"/>
        <v>0</v>
      </c>
      <c r="AS103" s="7">
        <f t="shared" si="739"/>
        <v>0</v>
      </c>
      <c r="AT103" s="7">
        <f t="shared" si="739"/>
        <v>0</v>
      </c>
      <c r="AU103" s="7">
        <f t="shared" si="739"/>
        <v>0</v>
      </c>
      <c r="AV103" s="7">
        <f t="shared" si="739"/>
        <v>0</v>
      </c>
      <c r="AW103" s="7">
        <f t="shared" si="739"/>
        <v>0</v>
      </c>
      <c r="AX103" s="7">
        <f t="shared" si="739"/>
        <v>0</v>
      </c>
      <c r="AY103" s="7">
        <f t="shared" si="739"/>
        <v>0</v>
      </c>
      <c r="AZ103" s="7">
        <f t="shared" si="739"/>
        <v>0</v>
      </c>
      <c r="BA103" s="7">
        <f t="shared" si="739"/>
        <v>0</v>
      </c>
      <c r="BB103" s="7">
        <f t="shared" si="739"/>
        <v>0</v>
      </c>
      <c r="BC103" s="7">
        <f t="shared" si="740"/>
        <v>0</v>
      </c>
      <c r="BD103" s="7">
        <f t="shared" si="740"/>
        <v>0</v>
      </c>
      <c r="BE103" s="7">
        <f t="shared" si="740"/>
        <v>0</v>
      </c>
      <c r="BF103" s="7">
        <f t="shared" si="740"/>
        <v>0</v>
      </c>
      <c r="BG103" s="7">
        <f t="shared" si="740"/>
        <v>0</v>
      </c>
      <c r="BH103" s="7">
        <f t="shared" si="740"/>
        <v>0</v>
      </c>
      <c r="BI103" s="7">
        <f t="shared" si="740"/>
        <v>0</v>
      </c>
      <c r="BJ103" s="7">
        <f t="shared" si="740"/>
        <v>0</v>
      </c>
      <c r="BK103" s="7">
        <f t="shared" si="740"/>
        <v>0</v>
      </c>
      <c r="BL103" s="7">
        <f t="shared" si="740"/>
        <v>0</v>
      </c>
      <c r="BM103" s="7">
        <f t="shared" si="741"/>
        <v>0</v>
      </c>
      <c r="BN103" s="7">
        <f t="shared" si="741"/>
        <v>0</v>
      </c>
      <c r="BO103" s="7">
        <f t="shared" si="741"/>
        <v>0</v>
      </c>
      <c r="BP103" s="7">
        <f t="shared" si="741"/>
        <v>0</v>
      </c>
      <c r="BQ103" s="7">
        <f t="shared" si="741"/>
        <v>0</v>
      </c>
      <c r="BR103" s="7">
        <f t="shared" si="741"/>
        <v>0</v>
      </c>
      <c r="BS103" s="7">
        <f t="shared" si="741"/>
        <v>0</v>
      </c>
      <c r="BT103" s="7">
        <f t="shared" si="741"/>
        <v>0</v>
      </c>
      <c r="BU103" s="7">
        <f t="shared" si="741"/>
        <v>0</v>
      </c>
      <c r="BV103" s="7">
        <f t="shared" si="741"/>
        <v>0</v>
      </c>
      <c r="BW103" s="7">
        <f t="shared" si="742"/>
        <v>0</v>
      </c>
      <c r="BX103" s="7">
        <f t="shared" si="742"/>
        <v>0</v>
      </c>
      <c r="BY103" s="7">
        <f t="shared" si="742"/>
        <v>0</v>
      </c>
      <c r="BZ103" s="7">
        <f t="shared" si="742"/>
        <v>0</v>
      </c>
      <c r="CA103" s="7">
        <f t="shared" si="742"/>
        <v>0</v>
      </c>
      <c r="CB103" s="7">
        <f t="shared" si="742"/>
        <v>0</v>
      </c>
      <c r="CC103" s="7">
        <f t="shared" si="742"/>
        <v>0</v>
      </c>
      <c r="CD103" s="7">
        <f t="shared" si="742"/>
        <v>0</v>
      </c>
      <c r="CE103" s="7">
        <f t="shared" si="742"/>
        <v>0</v>
      </c>
      <c r="CF103" s="7">
        <f t="shared" si="742"/>
        <v>0</v>
      </c>
      <c r="CG103" s="7">
        <f t="shared" si="743"/>
        <v>0</v>
      </c>
      <c r="CH103" s="7">
        <f t="shared" si="743"/>
        <v>0</v>
      </c>
      <c r="CI103" s="7">
        <f t="shared" si="743"/>
        <v>0</v>
      </c>
      <c r="CJ103" s="7">
        <f t="shared" si="743"/>
        <v>0</v>
      </c>
      <c r="CK103" s="7">
        <f t="shared" si="743"/>
        <v>0</v>
      </c>
      <c r="CL103" s="7">
        <f t="shared" si="743"/>
        <v>0</v>
      </c>
      <c r="CM103" s="7">
        <f t="shared" si="743"/>
        <v>0</v>
      </c>
      <c r="CN103" s="7">
        <f t="shared" si="743"/>
        <v>0</v>
      </c>
      <c r="CO103" s="7">
        <f t="shared" si="743"/>
        <v>0</v>
      </c>
      <c r="CP103" s="7">
        <f t="shared" si="743"/>
        <v>0</v>
      </c>
      <c r="CQ103" s="7">
        <f t="shared" si="744"/>
        <v>0</v>
      </c>
      <c r="CR103" s="7">
        <f t="shared" si="744"/>
        <v>0</v>
      </c>
      <c r="CS103" s="7">
        <f t="shared" si="744"/>
        <v>0</v>
      </c>
      <c r="CT103" s="7">
        <f t="shared" si="744"/>
        <v>0</v>
      </c>
      <c r="CU103" s="7">
        <f t="shared" si="744"/>
        <v>0</v>
      </c>
      <c r="CV103" s="7">
        <f t="shared" si="744"/>
        <v>0</v>
      </c>
      <c r="CW103" s="7">
        <f t="shared" si="744"/>
        <v>0</v>
      </c>
      <c r="CX103" s="7">
        <f t="shared" si="744"/>
        <v>0</v>
      </c>
      <c r="CY103" s="7">
        <f t="shared" si="744"/>
        <v>0</v>
      </c>
      <c r="CZ103" s="7">
        <f t="shared" si="744"/>
        <v>0</v>
      </c>
      <c r="DA103" s="7">
        <f t="shared" si="745"/>
        <v>0</v>
      </c>
      <c r="DB103" s="7">
        <f t="shared" si="745"/>
        <v>0</v>
      </c>
      <c r="DC103" s="7">
        <f t="shared" si="745"/>
        <v>5.0052035536582754E-4</v>
      </c>
      <c r="DD103" s="7">
        <f t="shared" si="745"/>
        <v>4.9060938829260828E-4</v>
      </c>
      <c r="DE103" s="7">
        <f t="shared" si="745"/>
        <v>4.808946715162527E-4</v>
      </c>
      <c r="DF103" s="7">
        <f t="shared" si="745"/>
        <v>4.7137231902052079E-4</v>
      </c>
      <c r="DG103" s="7">
        <f t="shared" si="745"/>
        <v>4.6203852173744292E-4</v>
      </c>
      <c r="DH103" s="7">
        <f t="shared" si="745"/>
        <v>4.5288954602365478E-4</v>
      </c>
      <c r="DI103" s="7">
        <f t="shared" si="745"/>
        <v>4.4392173216688372E-4</v>
      </c>
      <c r="DJ103" s="7">
        <f t="shared" si="745"/>
        <v>4.3513149292201875E-4</v>
      </c>
      <c r="DK103" s="7">
        <f t="shared" si="746"/>
        <v>4.2651531207615054E-4</v>
      </c>
      <c r="DL103" s="7">
        <f t="shared" si="746"/>
        <v>4.1806974304205922E-4</v>
      </c>
      <c r="DM103" s="7">
        <f t="shared" si="746"/>
        <v>4.0979140747952094E-4</v>
      </c>
      <c r="DN103" s="7">
        <f t="shared" si="746"/>
        <v>4.0167699394393422E-4</v>
      </c>
      <c r="DO103" s="7">
        <f t="shared" si="746"/>
        <v>3.9372325656169345E-4</v>
      </c>
      <c r="DP103" s="7">
        <f t="shared" si="746"/>
        <v>3.8592701373178431E-4</v>
      </c>
      <c r="DQ103" s="7">
        <f t="shared" si="746"/>
        <v>3.7828514685313313E-4</v>
      </c>
      <c r="DR103" s="7">
        <f t="shared" si="746"/>
        <v>3.7079459907709249E-4</v>
      </c>
      <c r="DS103" s="7">
        <f t="shared" si="746"/>
        <v>3.6345237408467833E-4</v>
      </c>
      <c r="DT103" s="7">
        <f t="shared" si="746"/>
        <v>3.5625553488798952E-4</v>
      </c>
      <c r="DU103" s="7">
        <f t="shared" si="746"/>
        <v>3.4920120265539653E-4</v>
      </c>
      <c r="DX103" s="7">
        <f t="shared" si="605"/>
        <v>0</v>
      </c>
      <c r="DY103" s="7">
        <f t="shared" si="606"/>
        <v>0</v>
      </c>
      <c r="DZ103" s="7">
        <f t="shared" si="607"/>
        <v>0</v>
      </c>
      <c r="EA103" s="7">
        <f t="shared" si="608"/>
        <v>0</v>
      </c>
      <c r="EB103" s="7">
        <f t="shared" si="609"/>
        <v>0</v>
      </c>
      <c r="EC103" s="7">
        <f t="shared" si="610"/>
        <v>0</v>
      </c>
      <c r="ED103" s="7">
        <f t="shared" si="611"/>
        <v>0</v>
      </c>
      <c r="EE103" s="7">
        <f t="shared" si="612"/>
        <v>0</v>
      </c>
      <c r="EF103" s="7">
        <f t="shared" si="613"/>
        <v>0</v>
      </c>
      <c r="EG103" s="7">
        <f t="shared" si="614"/>
        <v>0</v>
      </c>
      <c r="EH103" s="7">
        <f t="shared" si="615"/>
        <v>0</v>
      </c>
      <c r="EI103" s="7">
        <f t="shared" si="616"/>
        <v>0</v>
      </c>
      <c r="EJ103" s="7">
        <f t="shared" si="617"/>
        <v>0</v>
      </c>
      <c r="EK103" s="7">
        <f t="shared" si="618"/>
        <v>0</v>
      </c>
      <c r="EL103" s="7">
        <f t="shared" si="619"/>
        <v>0</v>
      </c>
      <c r="EM103" s="7">
        <f t="shared" si="620"/>
        <v>0</v>
      </c>
      <c r="EN103" s="7">
        <f t="shared" si="621"/>
        <v>0</v>
      </c>
      <c r="EO103" s="7">
        <f t="shared" si="622"/>
        <v>0</v>
      </c>
      <c r="EP103" s="7">
        <f t="shared" si="623"/>
        <v>0</v>
      </c>
      <c r="EQ103" s="7">
        <f t="shared" si="624"/>
        <v>0</v>
      </c>
      <c r="ER103" s="7">
        <f t="shared" si="625"/>
        <v>0</v>
      </c>
      <c r="ES103" s="7">
        <f t="shared" si="626"/>
        <v>0</v>
      </c>
      <c r="ET103" s="7">
        <f t="shared" si="627"/>
        <v>0</v>
      </c>
      <c r="EU103" s="7">
        <f t="shared" si="628"/>
        <v>0</v>
      </c>
      <c r="EV103" s="7">
        <f t="shared" si="629"/>
        <v>0</v>
      </c>
      <c r="EW103" s="7">
        <f t="shared" si="630"/>
        <v>0</v>
      </c>
      <c r="EX103" s="7">
        <f t="shared" si="631"/>
        <v>0</v>
      </c>
      <c r="EY103" s="7">
        <f t="shared" si="632"/>
        <v>0</v>
      </c>
      <c r="EZ103" s="7">
        <f t="shared" si="633"/>
        <v>0</v>
      </c>
      <c r="FA103" s="7">
        <f t="shared" si="634"/>
        <v>0</v>
      </c>
      <c r="FB103" s="7">
        <f t="shared" si="635"/>
        <v>0</v>
      </c>
      <c r="FC103" s="7">
        <f t="shared" si="636"/>
        <v>0</v>
      </c>
      <c r="FD103" s="7">
        <f t="shared" si="637"/>
        <v>0</v>
      </c>
      <c r="FE103" s="7">
        <f t="shared" si="638"/>
        <v>0</v>
      </c>
      <c r="FF103" s="7">
        <f t="shared" si="639"/>
        <v>0</v>
      </c>
      <c r="FG103" s="7">
        <f t="shared" si="640"/>
        <v>0</v>
      </c>
      <c r="FH103" s="7">
        <f t="shared" si="641"/>
        <v>0</v>
      </c>
      <c r="FI103" s="7">
        <f t="shared" si="642"/>
        <v>0</v>
      </c>
      <c r="FJ103" s="7">
        <f t="shared" si="643"/>
        <v>0</v>
      </c>
      <c r="FK103" s="7">
        <f t="shared" si="644"/>
        <v>0</v>
      </c>
      <c r="FL103" s="7">
        <f t="shared" si="645"/>
        <v>0</v>
      </c>
      <c r="FM103" s="7">
        <f t="shared" si="646"/>
        <v>0</v>
      </c>
      <c r="FN103" s="7">
        <f t="shared" si="647"/>
        <v>0</v>
      </c>
      <c r="FO103" s="7">
        <f t="shared" si="648"/>
        <v>0</v>
      </c>
      <c r="FP103" s="7">
        <f t="shared" si="649"/>
        <v>0</v>
      </c>
      <c r="FQ103" s="7">
        <f t="shared" si="650"/>
        <v>0</v>
      </c>
      <c r="FR103" s="7">
        <f t="shared" si="651"/>
        <v>0</v>
      </c>
      <c r="FS103" s="7">
        <f t="shared" si="652"/>
        <v>0</v>
      </c>
      <c r="FT103" s="7">
        <f t="shared" si="653"/>
        <v>0</v>
      </c>
      <c r="FU103" s="7">
        <f t="shared" si="654"/>
        <v>0</v>
      </c>
      <c r="FV103" s="7">
        <f t="shared" si="655"/>
        <v>0</v>
      </c>
      <c r="FW103" s="7">
        <f t="shared" si="656"/>
        <v>0</v>
      </c>
      <c r="FX103" s="7">
        <f t="shared" si="657"/>
        <v>0</v>
      </c>
      <c r="FY103" s="7">
        <f t="shared" si="658"/>
        <v>0</v>
      </c>
      <c r="FZ103" s="7">
        <f t="shared" si="659"/>
        <v>0</v>
      </c>
      <c r="GA103" s="7">
        <f t="shared" si="660"/>
        <v>0</v>
      </c>
      <c r="GB103" s="7">
        <f t="shared" si="661"/>
        <v>0</v>
      </c>
      <c r="GC103" s="7">
        <f t="shared" si="662"/>
        <v>0</v>
      </c>
      <c r="GD103" s="7">
        <f t="shared" si="663"/>
        <v>0</v>
      </c>
      <c r="GE103" s="7">
        <f t="shared" si="664"/>
        <v>0</v>
      </c>
      <c r="GF103" s="7">
        <f t="shared" si="665"/>
        <v>0</v>
      </c>
      <c r="GG103" s="7">
        <f t="shared" si="666"/>
        <v>0</v>
      </c>
      <c r="GH103" s="7">
        <f t="shared" si="667"/>
        <v>0</v>
      </c>
      <c r="GI103" s="7">
        <f t="shared" si="668"/>
        <v>0</v>
      </c>
      <c r="GJ103" s="7">
        <f t="shared" si="669"/>
        <v>0</v>
      </c>
      <c r="GK103" s="7">
        <f t="shared" si="670"/>
        <v>0</v>
      </c>
      <c r="GL103" s="7">
        <f t="shared" si="671"/>
        <v>0</v>
      </c>
      <c r="GM103" s="7">
        <f t="shared" si="672"/>
        <v>0</v>
      </c>
      <c r="GN103" s="7">
        <f t="shared" si="673"/>
        <v>0</v>
      </c>
      <c r="GO103" s="7">
        <f t="shared" si="674"/>
        <v>0</v>
      </c>
      <c r="GP103" s="7">
        <f t="shared" si="675"/>
        <v>0</v>
      </c>
      <c r="GQ103" s="7">
        <f t="shared" si="676"/>
        <v>0</v>
      </c>
      <c r="GR103" s="7">
        <f t="shared" si="677"/>
        <v>0</v>
      </c>
      <c r="GS103" s="7">
        <f t="shared" si="678"/>
        <v>0</v>
      </c>
      <c r="GT103" s="7">
        <f t="shared" si="679"/>
        <v>0</v>
      </c>
      <c r="GU103" s="7">
        <f t="shared" si="680"/>
        <v>0</v>
      </c>
      <c r="GV103" s="7">
        <f t="shared" si="681"/>
        <v>0</v>
      </c>
      <c r="GW103" s="7">
        <f t="shared" si="682"/>
        <v>0</v>
      </c>
      <c r="GX103" s="7">
        <f t="shared" si="683"/>
        <v>0</v>
      </c>
      <c r="GY103" s="7">
        <f t="shared" si="684"/>
        <v>0</v>
      </c>
      <c r="GZ103" s="7">
        <f t="shared" si="685"/>
        <v>0</v>
      </c>
      <c r="HA103" s="7">
        <f t="shared" si="686"/>
        <v>0</v>
      </c>
      <c r="HB103" s="7">
        <f t="shared" si="687"/>
        <v>4.8132091150623175E-4</v>
      </c>
      <c r="HC103" s="7">
        <f t="shared" si="688"/>
        <v>4.6152407680092786E-4</v>
      </c>
      <c r="HD103" s="7">
        <f t="shared" si="689"/>
        <v>4.425414902510242E-4</v>
      </c>
      <c r="HE103" s="7">
        <f t="shared" si="690"/>
        <v>4.2433966165122028E-4</v>
      </c>
      <c r="HF103" s="7">
        <f t="shared" si="691"/>
        <v>4.0688647825570828E-4</v>
      </c>
      <c r="HG103" s="7">
        <f t="shared" si="692"/>
        <v>3.9015114812296174E-4</v>
      </c>
      <c r="HH103" s="7">
        <f t="shared" si="693"/>
        <v>3.7410414579076753E-4</v>
      </c>
      <c r="HI103" s="7">
        <f t="shared" si="694"/>
        <v>3.5871716018564962E-4</v>
      </c>
      <c r="HJ103" s="7">
        <f t="shared" si="695"/>
        <v>3.4396304467479758E-4</v>
      </c>
      <c r="HK103" s="7">
        <f t="shared" si="696"/>
        <v>3.2981576917236861E-4</v>
      </c>
      <c r="HL103" s="7">
        <f t="shared" si="697"/>
        <v>3.1625037421565365E-4</v>
      </c>
      <c r="HM103" s="7">
        <f t="shared" si="698"/>
        <v>3.0324292693012977E-4</v>
      </c>
      <c r="HN103" s="7">
        <f t="shared" si="699"/>
        <v>2.9077047880565158E-4</v>
      </c>
      <c r="HO103" s="7">
        <f t="shared" si="700"/>
        <v>2.7881102520933143E-4</v>
      </c>
      <c r="HP103" s="7">
        <f t="shared" si="701"/>
        <v>2.6734346656366099E-4</v>
      </c>
      <c r="HQ103" s="7">
        <f t="shared" si="702"/>
        <v>2.5634757112138492E-4</v>
      </c>
      <c r="HR103" s="7">
        <f t="shared" si="703"/>
        <v>2.4580393927145223E-4</v>
      </c>
      <c r="HS103" s="7">
        <f t="shared" si="704"/>
        <v>2.3569396931306941E-4</v>
      </c>
      <c r="HT103" s="7">
        <f t="shared" si="705"/>
        <v>2.2599982463748046E-4</v>
      </c>
    </row>
    <row r="104" spans="1:228" x14ac:dyDescent="0.3">
      <c r="A104" s="7">
        <f t="shared" si="726"/>
        <v>82</v>
      </c>
      <c r="B104" s="188">
        <v>0</v>
      </c>
      <c r="C104" s="188">
        <f t="shared" si="706"/>
        <v>6.5205597988472627E-2</v>
      </c>
      <c r="D104" s="188">
        <f t="shared" si="707"/>
        <v>6.8481926622941582E-3</v>
      </c>
      <c r="E104" s="188">
        <f t="shared" si="708"/>
        <v>1.0168193754064769E-3</v>
      </c>
      <c r="F104" s="188">
        <f t="shared" si="709"/>
        <v>4.4463765296802335E-2</v>
      </c>
      <c r="G104" s="188">
        <f t="shared" si="710"/>
        <v>1.7586175887124758E-2</v>
      </c>
      <c r="H104" s="188">
        <f t="shared" si="711"/>
        <v>2.6072291677089152E-5</v>
      </c>
      <c r="I104" s="188">
        <f t="shared" si="712"/>
        <v>0</v>
      </c>
      <c r="J104" s="188">
        <f t="shared" si="713"/>
        <v>4.0421604815274849E-3</v>
      </c>
      <c r="K104" s="188">
        <f t="shared" si="714"/>
        <v>7.0298443156999733E-4</v>
      </c>
      <c r="L104" s="188">
        <f t="shared" si="715"/>
        <v>9.1253020869812046E-4</v>
      </c>
      <c r="M104" s="188">
        <f t="shared" si="716"/>
        <v>2.8251802821940137E-6</v>
      </c>
      <c r="N104" s="188">
        <f t="shared" si="717"/>
        <v>1.7421945073529751E-5</v>
      </c>
      <c r="O104" s="188">
        <f t="shared" si="718"/>
        <v>9.4172676073133788E-7</v>
      </c>
      <c r="P104" s="188">
        <f t="shared" si="719"/>
        <v>3.2851087513132331E-3</v>
      </c>
      <c r="Q104" s="188">
        <f t="shared" si="720"/>
        <v>1.6161767232109487E-10</v>
      </c>
      <c r="R104" s="188">
        <f t="shared" si="721"/>
        <v>0.14411059638862039</v>
      </c>
      <c r="S104" s="188">
        <f t="shared" si="604"/>
        <v>1.441105963886204E-2</v>
      </c>
      <c r="T104" s="188">
        <f t="shared" si="722"/>
        <v>1.441105963886204E-2</v>
      </c>
      <c r="U104" s="188">
        <f t="shared" si="723"/>
        <v>0.11528847711089632</v>
      </c>
      <c r="V104" s="188">
        <f t="shared" si="724"/>
        <v>4.4996236633195262E-2</v>
      </c>
      <c r="W104" s="188">
        <f t="shared" si="725"/>
        <v>1.8825523803673468E-2</v>
      </c>
      <c r="Y104" s="7">
        <f t="shared" si="737"/>
        <v>0</v>
      </c>
      <c r="Z104" s="7">
        <f t="shared" si="737"/>
        <v>0</v>
      </c>
      <c r="AA104" s="7">
        <f t="shared" si="737"/>
        <v>0</v>
      </c>
      <c r="AB104" s="7">
        <f t="shared" si="737"/>
        <v>0</v>
      </c>
      <c r="AC104" s="7">
        <f t="shared" si="737"/>
        <v>0</v>
      </c>
      <c r="AD104" s="7">
        <f t="shared" si="737"/>
        <v>0</v>
      </c>
      <c r="AE104" s="7">
        <f t="shared" si="737"/>
        <v>0</v>
      </c>
      <c r="AF104" s="7">
        <f t="shared" si="737"/>
        <v>0</v>
      </c>
      <c r="AG104" s="7">
        <f t="shared" si="737"/>
        <v>0</v>
      </c>
      <c r="AH104" s="7">
        <f t="shared" si="737"/>
        <v>0</v>
      </c>
      <c r="AI104" s="7">
        <f t="shared" si="738"/>
        <v>0</v>
      </c>
      <c r="AJ104" s="7">
        <f t="shared" si="738"/>
        <v>0</v>
      </c>
      <c r="AK104" s="7">
        <f t="shared" si="738"/>
        <v>0</v>
      </c>
      <c r="AL104" s="7">
        <f t="shared" si="738"/>
        <v>0</v>
      </c>
      <c r="AM104" s="7">
        <f t="shared" si="738"/>
        <v>0</v>
      </c>
      <c r="AN104" s="7">
        <f t="shared" si="738"/>
        <v>0</v>
      </c>
      <c r="AO104" s="7">
        <f t="shared" si="738"/>
        <v>0</v>
      </c>
      <c r="AP104" s="7">
        <f t="shared" si="738"/>
        <v>0</v>
      </c>
      <c r="AQ104" s="7">
        <f t="shared" si="738"/>
        <v>0</v>
      </c>
      <c r="AR104" s="7">
        <f t="shared" si="738"/>
        <v>0</v>
      </c>
      <c r="AS104" s="7">
        <f t="shared" si="739"/>
        <v>0</v>
      </c>
      <c r="AT104" s="7">
        <f t="shared" si="739"/>
        <v>0</v>
      </c>
      <c r="AU104" s="7">
        <f t="shared" si="739"/>
        <v>0</v>
      </c>
      <c r="AV104" s="7">
        <f t="shared" si="739"/>
        <v>0</v>
      </c>
      <c r="AW104" s="7">
        <f t="shared" si="739"/>
        <v>0</v>
      </c>
      <c r="AX104" s="7">
        <f t="shared" si="739"/>
        <v>0</v>
      </c>
      <c r="AY104" s="7">
        <f t="shared" si="739"/>
        <v>0</v>
      </c>
      <c r="AZ104" s="7">
        <f t="shared" si="739"/>
        <v>0</v>
      </c>
      <c r="BA104" s="7">
        <f t="shared" si="739"/>
        <v>0</v>
      </c>
      <c r="BB104" s="7">
        <f t="shared" si="739"/>
        <v>0</v>
      </c>
      <c r="BC104" s="7">
        <f t="shared" si="740"/>
        <v>0</v>
      </c>
      <c r="BD104" s="7">
        <f t="shared" si="740"/>
        <v>0</v>
      </c>
      <c r="BE104" s="7">
        <f t="shared" si="740"/>
        <v>0</v>
      </c>
      <c r="BF104" s="7">
        <f t="shared" si="740"/>
        <v>0</v>
      </c>
      <c r="BG104" s="7">
        <f t="shared" si="740"/>
        <v>0</v>
      </c>
      <c r="BH104" s="7">
        <f t="shared" si="740"/>
        <v>0</v>
      </c>
      <c r="BI104" s="7">
        <f t="shared" si="740"/>
        <v>0</v>
      </c>
      <c r="BJ104" s="7">
        <f t="shared" si="740"/>
        <v>0</v>
      </c>
      <c r="BK104" s="7">
        <f t="shared" si="740"/>
        <v>0</v>
      </c>
      <c r="BL104" s="7">
        <f t="shared" si="740"/>
        <v>0</v>
      </c>
      <c r="BM104" s="7">
        <f t="shared" si="741"/>
        <v>0</v>
      </c>
      <c r="BN104" s="7">
        <f t="shared" si="741"/>
        <v>0</v>
      </c>
      <c r="BO104" s="7">
        <f t="shared" si="741"/>
        <v>0</v>
      </c>
      <c r="BP104" s="7">
        <f t="shared" si="741"/>
        <v>0</v>
      </c>
      <c r="BQ104" s="7">
        <f t="shared" si="741"/>
        <v>0</v>
      </c>
      <c r="BR104" s="7">
        <f t="shared" si="741"/>
        <v>0</v>
      </c>
      <c r="BS104" s="7">
        <f t="shared" si="741"/>
        <v>0</v>
      </c>
      <c r="BT104" s="7">
        <f t="shared" si="741"/>
        <v>0</v>
      </c>
      <c r="BU104" s="7">
        <f t="shared" si="741"/>
        <v>0</v>
      </c>
      <c r="BV104" s="7">
        <f t="shared" si="741"/>
        <v>0</v>
      </c>
      <c r="BW104" s="7">
        <f t="shared" si="742"/>
        <v>0</v>
      </c>
      <c r="BX104" s="7">
        <f t="shared" si="742"/>
        <v>0</v>
      </c>
      <c r="BY104" s="7">
        <f t="shared" si="742"/>
        <v>0</v>
      </c>
      <c r="BZ104" s="7">
        <f t="shared" si="742"/>
        <v>0</v>
      </c>
      <c r="CA104" s="7">
        <f t="shared" si="742"/>
        <v>0</v>
      </c>
      <c r="CB104" s="7">
        <f t="shared" si="742"/>
        <v>0</v>
      </c>
      <c r="CC104" s="7">
        <f t="shared" si="742"/>
        <v>0</v>
      </c>
      <c r="CD104" s="7">
        <f t="shared" si="742"/>
        <v>0</v>
      </c>
      <c r="CE104" s="7">
        <f t="shared" si="742"/>
        <v>0</v>
      </c>
      <c r="CF104" s="7">
        <f t="shared" si="742"/>
        <v>0</v>
      </c>
      <c r="CG104" s="7">
        <f t="shared" si="743"/>
        <v>0</v>
      </c>
      <c r="CH104" s="7">
        <f t="shared" si="743"/>
        <v>0</v>
      </c>
      <c r="CI104" s="7">
        <f t="shared" si="743"/>
        <v>0</v>
      </c>
      <c r="CJ104" s="7">
        <f t="shared" si="743"/>
        <v>0</v>
      </c>
      <c r="CK104" s="7">
        <f t="shared" si="743"/>
        <v>0</v>
      </c>
      <c r="CL104" s="7">
        <f t="shared" si="743"/>
        <v>0</v>
      </c>
      <c r="CM104" s="7">
        <f t="shared" si="743"/>
        <v>0</v>
      </c>
      <c r="CN104" s="7">
        <f t="shared" si="743"/>
        <v>0</v>
      </c>
      <c r="CO104" s="7">
        <f t="shared" si="743"/>
        <v>0</v>
      </c>
      <c r="CP104" s="7">
        <f t="shared" si="743"/>
        <v>0</v>
      </c>
      <c r="CQ104" s="7">
        <f t="shared" si="744"/>
        <v>0</v>
      </c>
      <c r="CR104" s="7">
        <f t="shared" si="744"/>
        <v>0</v>
      </c>
      <c r="CS104" s="7">
        <f t="shared" si="744"/>
        <v>0</v>
      </c>
      <c r="CT104" s="7">
        <f t="shared" si="744"/>
        <v>0</v>
      </c>
      <c r="CU104" s="7">
        <f t="shared" si="744"/>
        <v>0</v>
      </c>
      <c r="CV104" s="7">
        <f t="shared" si="744"/>
        <v>0</v>
      </c>
      <c r="CW104" s="7">
        <f t="shared" si="744"/>
        <v>0</v>
      </c>
      <c r="CX104" s="7">
        <f t="shared" si="744"/>
        <v>0</v>
      </c>
      <c r="CY104" s="7">
        <f t="shared" si="744"/>
        <v>0</v>
      </c>
      <c r="CZ104" s="7">
        <f t="shared" si="744"/>
        <v>0</v>
      </c>
      <c r="DA104" s="7">
        <f t="shared" si="745"/>
        <v>0</v>
      </c>
      <c r="DB104" s="7">
        <f t="shared" si="745"/>
        <v>0</v>
      </c>
      <c r="DC104" s="7">
        <f t="shared" si="745"/>
        <v>0</v>
      </c>
      <c r="DD104" s="7">
        <f t="shared" si="745"/>
        <v>4.9309879663573793E-4</v>
      </c>
      <c r="DE104" s="7">
        <f t="shared" si="745"/>
        <v>4.8333478627150621E-4</v>
      </c>
      <c r="DF104" s="7">
        <f t="shared" si="745"/>
        <v>4.7376411626633385E-4</v>
      </c>
      <c r="DG104" s="7">
        <f t="shared" si="745"/>
        <v>4.6438295822460979E-4</v>
      </c>
      <c r="DH104" s="7">
        <f t="shared" si="745"/>
        <v>4.5518755955802867E-4</v>
      </c>
      <c r="DI104" s="7">
        <f t="shared" si="745"/>
        <v>4.4617424198451823E-4</v>
      </c>
      <c r="DJ104" s="7">
        <f t="shared" si="745"/>
        <v>4.3733940005687063E-4</v>
      </c>
      <c r="DK104" s="7">
        <f t="shared" si="746"/>
        <v>4.2867949972051937E-4</v>
      </c>
      <c r="DL104" s="7">
        <f t="shared" si="746"/>
        <v>4.201910768998567E-4</v>
      </c>
      <c r="DM104" s="7">
        <f t="shared" si="746"/>
        <v>4.1187073611257606E-4</v>
      </c>
      <c r="DN104" s="7">
        <f t="shared" si="746"/>
        <v>4.0371514911142218E-4</v>
      </c>
      <c r="DO104" s="7">
        <f t="shared" si="746"/>
        <v>3.9572105355285478E-4</v>
      </c>
      <c r="DP104" s="7">
        <f t="shared" si="746"/>
        <v>3.8788525169206322E-4</v>
      </c>
      <c r="DQ104" s="7">
        <f t="shared" si="746"/>
        <v>3.802046091038144E-4</v>
      </c>
      <c r="DR104" s="7">
        <f t="shared" si="746"/>
        <v>3.7267605342867257E-4</v>
      </c>
      <c r="DS104" s="7">
        <f t="shared" si="746"/>
        <v>3.6529657314398261E-4</v>
      </c>
      <c r="DT104" s="7">
        <f t="shared" si="746"/>
        <v>3.5806321635923786E-4</v>
      </c>
      <c r="DU104" s="7">
        <f t="shared" si="746"/>
        <v>3.5097308963527194E-4</v>
      </c>
      <c r="DX104" s="7">
        <f t="shared" si="605"/>
        <v>0</v>
      </c>
      <c r="DY104" s="7">
        <f t="shared" si="606"/>
        <v>0</v>
      </c>
      <c r="DZ104" s="7">
        <f t="shared" si="607"/>
        <v>0</v>
      </c>
      <c r="EA104" s="7">
        <f t="shared" si="608"/>
        <v>0</v>
      </c>
      <c r="EB104" s="7">
        <f t="shared" si="609"/>
        <v>0</v>
      </c>
      <c r="EC104" s="7">
        <f t="shared" si="610"/>
        <v>0</v>
      </c>
      <c r="ED104" s="7">
        <f t="shared" si="611"/>
        <v>0</v>
      </c>
      <c r="EE104" s="7">
        <f t="shared" si="612"/>
        <v>0</v>
      </c>
      <c r="EF104" s="7">
        <f t="shared" si="613"/>
        <v>0</v>
      </c>
      <c r="EG104" s="7">
        <f t="shared" si="614"/>
        <v>0</v>
      </c>
      <c r="EH104" s="7">
        <f t="shared" si="615"/>
        <v>0</v>
      </c>
      <c r="EI104" s="7">
        <f t="shared" si="616"/>
        <v>0</v>
      </c>
      <c r="EJ104" s="7">
        <f t="shared" si="617"/>
        <v>0</v>
      </c>
      <c r="EK104" s="7">
        <f t="shared" si="618"/>
        <v>0</v>
      </c>
      <c r="EL104" s="7">
        <f t="shared" si="619"/>
        <v>0</v>
      </c>
      <c r="EM104" s="7">
        <f t="shared" si="620"/>
        <v>0</v>
      </c>
      <c r="EN104" s="7">
        <f t="shared" si="621"/>
        <v>0</v>
      </c>
      <c r="EO104" s="7">
        <f t="shared" si="622"/>
        <v>0</v>
      </c>
      <c r="EP104" s="7">
        <f t="shared" si="623"/>
        <v>0</v>
      </c>
      <c r="EQ104" s="7">
        <f t="shared" si="624"/>
        <v>0</v>
      </c>
      <c r="ER104" s="7">
        <f t="shared" si="625"/>
        <v>0</v>
      </c>
      <c r="ES104" s="7">
        <f t="shared" si="626"/>
        <v>0</v>
      </c>
      <c r="ET104" s="7">
        <f t="shared" si="627"/>
        <v>0</v>
      </c>
      <c r="EU104" s="7">
        <f t="shared" si="628"/>
        <v>0</v>
      </c>
      <c r="EV104" s="7">
        <f t="shared" si="629"/>
        <v>0</v>
      </c>
      <c r="EW104" s="7">
        <f t="shared" si="630"/>
        <v>0</v>
      </c>
      <c r="EX104" s="7">
        <f t="shared" si="631"/>
        <v>0</v>
      </c>
      <c r="EY104" s="7">
        <f t="shared" si="632"/>
        <v>0</v>
      </c>
      <c r="EZ104" s="7">
        <f t="shared" si="633"/>
        <v>0</v>
      </c>
      <c r="FA104" s="7">
        <f t="shared" si="634"/>
        <v>0</v>
      </c>
      <c r="FB104" s="7">
        <f t="shared" si="635"/>
        <v>0</v>
      </c>
      <c r="FC104" s="7">
        <f t="shared" si="636"/>
        <v>0</v>
      </c>
      <c r="FD104" s="7">
        <f t="shared" si="637"/>
        <v>0</v>
      </c>
      <c r="FE104" s="7">
        <f t="shared" si="638"/>
        <v>0</v>
      </c>
      <c r="FF104" s="7">
        <f t="shared" si="639"/>
        <v>0</v>
      </c>
      <c r="FG104" s="7">
        <f t="shared" si="640"/>
        <v>0</v>
      </c>
      <c r="FH104" s="7">
        <f t="shared" si="641"/>
        <v>0</v>
      </c>
      <c r="FI104" s="7">
        <f t="shared" si="642"/>
        <v>0</v>
      </c>
      <c r="FJ104" s="7">
        <f t="shared" si="643"/>
        <v>0</v>
      </c>
      <c r="FK104" s="7">
        <f t="shared" si="644"/>
        <v>0</v>
      </c>
      <c r="FL104" s="7">
        <f t="shared" si="645"/>
        <v>0</v>
      </c>
      <c r="FM104" s="7">
        <f t="shared" si="646"/>
        <v>0</v>
      </c>
      <c r="FN104" s="7">
        <f t="shared" si="647"/>
        <v>0</v>
      </c>
      <c r="FO104" s="7">
        <f t="shared" si="648"/>
        <v>0</v>
      </c>
      <c r="FP104" s="7">
        <f t="shared" si="649"/>
        <v>0</v>
      </c>
      <c r="FQ104" s="7">
        <f t="shared" si="650"/>
        <v>0</v>
      </c>
      <c r="FR104" s="7">
        <f t="shared" si="651"/>
        <v>0</v>
      </c>
      <c r="FS104" s="7">
        <f t="shared" si="652"/>
        <v>0</v>
      </c>
      <c r="FT104" s="7">
        <f t="shared" si="653"/>
        <v>0</v>
      </c>
      <c r="FU104" s="7">
        <f t="shared" si="654"/>
        <v>0</v>
      </c>
      <c r="FV104" s="7">
        <f t="shared" si="655"/>
        <v>0</v>
      </c>
      <c r="FW104" s="7">
        <f t="shared" si="656"/>
        <v>0</v>
      </c>
      <c r="FX104" s="7">
        <f t="shared" si="657"/>
        <v>0</v>
      </c>
      <c r="FY104" s="7">
        <f t="shared" si="658"/>
        <v>0</v>
      </c>
      <c r="FZ104" s="7">
        <f t="shared" si="659"/>
        <v>0</v>
      </c>
      <c r="GA104" s="7">
        <f t="shared" si="660"/>
        <v>0</v>
      </c>
      <c r="GB104" s="7">
        <f t="shared" si="661"/>
        <v>0</v>
      </c>
      <c r="GC104" s="7">
        <f t="shared" si="662"/>
        <v>0</v>
      </c>
      <c r="GD104" s="7">
        <f t="shared" si="663"/>
        <v>0</v>
      </c>
      <c r="GE104" s="7">
        <f t="shared" si="664"/>
        <v>0</v>
      </c>
      <c r="GF104" s="7">
        <f t="shared" si="665"/>
        <v>0</v>
      </c>
      <c r="GG104" s="7">
        <f t="shared" si="666"/>
        <v>0</v>
      </c>
      <c r="GH104" s="7">
        <f t="shared" si="667"/>
        <v>0</v>
      </c>
      <c r="GI104" s="7">
        <f t="shared" si="668"/>
        <v>0</v>
      </c>
      <c r="GJ104" s="7">
        <f t="shared" si="669"/>
        <v>0</v>
      </c>
      <c r="GK104" s="7">
        <f t="shared" si="670"/>
        <v>0</v>
      </c>
      <c r="GL104" s="7">
        <f t="shared" si="671"/>
        <v>0</v>
      </c>
      <c r="GM104" s="7">
        <f t="shared" si="672"/>
        <v>0</v>
      </c>
      <c r="GN104" s="7">
        <f t="shared" si="673"/>
        <v>0</v>
      </c>
      <c r="GO104" s="7">
        <f t="shared" si="674"/>
        <v>0</v>
      </c>
      <c r="GP104" s="7">
        <f t="shared" si="675"/>
        <v>0</v>
      </c>
      <c r="GQ104" s="7">
        <f t="shared" si="676"/>
        <v>0</v>
      </c>
      <c r="GR104" s="7">
        <f t="shared" si="677"/>
        <v>0</v>
      </c>
      <c r="GS104" s="7">
        <f t="shared" si="678"/>
        <v>0</v>
      </c>
      <c r="GT104" s="7">
        <f t="shared" si="679"/>
        <v>0</v>
      </c>
      <c r="GU104" s="7">
        <f t="shared" si="680"/>
        <v>0</v>
      </c>
      <c r="GV104" s="7">
        <f t="shared" si="681"/>
        <v>0</v>
      </c>
      <c r="GW104" s="7">
        <f t="shared" si="682"/>
        <v>0</v>
      </c>
      <c r="GX104" s="7">
        <f t="shared" si="683"/>
        <v>0</v>
      </c>
      <c r="GY104" s="7">
        <f t="shared" si="684"/>
        <v>0</v>
      </c>
      <c r="GZ104" s="7">
        <f t="shared" si="685"/>
        <v>0</v>
      </c>
      <c r="HA104" s="7">
        <f t="shared" si="686"/>
        <v>0</v>
      </c>
      <c r="HB104" s="7">
        <f t="shared" si="687"/>
        <v>0</v>
      </c>
      <c r="HC104" s="7">
        <f t="shared" si="688"/>
        <v>4.741840361035262E-4</v>
      </c>
      <c r="HD104" s="7">
        <f t="shared" si="689"/>
        <v>4.5468074264956246E-4</v>
      </c>
      <c r="HE104" s="7">
        <f t="shared" si="690"/>
        <v>4.3597962393492024E-4</v>
      </c>
      <c r="HF104" s="7">
        <f t="shared" si="691"/>
        <v>4.1804768633655167E-4</v>
      </c>
      <c r="HG104" s="7">
        <f t="shared" si="692"/>
        <v>4.0085329326636449E-4</v>
      </c>
      <c r="HH104" s="7">
        <f t="shared" si="693"/>
        <v>3.8436610935607647E-4</v>
      </c>
      <c r="HI104" s="7">
        <f t="shared" si="694"/>
        <v>3.6855704693776096E-4</v>
      </c>
      <c r="HJ104" s="7">
        <f t="shared" si="695"/>
        <v>3.5339821472565332E-4</v>
      </c>
      <c r="HK104" s="7">
        <f t="shared" si="696"/>
        <v>3.3886286860869392E-4</v>
      </c>
      <c r="HL104" s="7">
        <f t="shared" si="697"/>
        <v>3.2492536446698274E-4</v>
      </c>
      <c r="HM104" s="7">
        <f t="shared" si="698"/>
        <v>3.1156111292888962E-4</v>
      </c>
      <c r="HN104" s="7">
        <f t="shared" si="699"/>
        <v>2.9874653598904337E-4</v>
      </c>
      <c r="HO104" s="7">
        <f t="shared" si="700"/>
        <v>2.8645902541060394E-4</v>
      </c>
      <c r="HP104" s="7">
        <f t="shared" si="701"/>
        <v>2.7467690283847359E-4</v>
      </c>
      <c r="HQ104" s="7">
        <f t="shared" si="702"/>
        <v>2.6337938155305673E-4</v>
      </c>
      <c r="HR104" s="7">
        <f t="shared" si="703"/>
        <v>2.5254652979709609E-4</v>
      </c>
      <c r="HS104" s="7">
        <f t="shared" si="704"/>
        <v>2.4215923561088449E-4</v>
      </c>
      <c r="HT104" s="7">
        <f t="shared" si="705"/>
        <v>2.3219917311380911E-4</v>
      </c>
    </row>
    <row r="105" spans="1:228" x14ac:dyDescent="0.3">
      <c r="A105" s="7">
        <f t="shared" si="726"/>
        <v>83</v>
      </c>
      <c r="B105" s="188">
        <v>0</v>
      </c>
      <c r="C105" s="188">
        <f t="shared" si="706"/>
        <v>6.4755190022836709E-2</v>
      </c>
      <c r="D105" s="188">
        <f t="shared" si="707"/>
        <v>6.7807157888801674E-3</v>
      </c>
      <c r="E105" s="188">
        <f t="shared" si="708"/>
        <v>9.5974968908321841E-4</v>
      </c>
      <c r="F105" s="188">
        <f t="shared" si="709"/>
        <v>4.344821149389029E-2</v>
      </c>
      <c r="G105" s="188">
        <f t="shared" si="710"/>
        <v>1.7405176328840907E-2</v>
      </c>
      <c r="H105" s="188">
        <f t="shared" si="711"/>
        <v>2.4608966386749191E-5</v>
      </c>
      <c r="I105" s="188">
        <f t="shared" si="712"/>
        <v>0</v>
      </c>
      <c r="J105" s="188">
        <f t="shared" si="713"/>
        <v>3.9498374085354809E-3</v>
      </c>
      <c r="K105" s="188">
        <f t="shared" si="714"/>
        <v>6.8692824496269234E-4</v>
      </c>
      <c r="L105" s="188">
        <f t="shared" si="715"/>
        <v>8.613138235362218E-4</v>
      </c>
      <c r="M105" s="188">
        <f t="shared" si="716"/>
        <v>2.5169494919220124E-6</v>
      </c>
      <c r="N105" s="188">
        <f t="shared" si="717"/>
        <v>1.5521188533519077E-5</v>
      </c>
      <c r="O105" s="188">
        <f t="shared" si="718"/>
        <v>8.3898316397400419E-7</v>
      </c>
      <c r="P105" s="188">
        <f t="shared" si="719"/>
        <v>3.1007297647303979E-3</v>
      </c>
      <c r="Q105" s="188">
        <f t="shared" si="720"/>
        <v>1.2379641837343481E-10</v>
      </c>
      <c r="R105" s="188">
        <f t="shared" si="721"/>
        <v>0.14199133877666864</v>
      </c>
      <c r="S105" s="188">
        <f t="shared" si="604"/>
        <v>1.4199133877666865E-2</v>
      </c>
      <c r="T105" s="188">
        <f t="shared" si="722"/>
        <v>1.4199133877666865E-2</v>
      </c>
      <c r="U105" s="188">
        <f t="shared" si="723"/>
        <v>0.11359307102133492</v>
      </c>
      <c r="V105" s="188">
        <f t="shared" si="724"/>
        <v>4.4598350248290564E-2</v>
      </c>
      <c r="W105" s="188">
        <f t="shared" si="725"/>
        <v>1.8525409914893994E-2</v>
      </c>
      <c r="Y105" s="7">
        <f t="shared" si="737"/>
        <v>0</v>
      </c>
      <c r="Z105" s="7">
        <f t="shared" si="737"/>
        <v>0</v>
      </c>
      <c r="AA105" s="7">
        <f t="shared" si="737"/>
        <v>0</v>
      </c>
      <c r="AB105" s="7">
        <f t="shared" si="737"/>
        <v>0</v>
      </c>
      <c r="AC105" s="7">
        <f t="shared" si="737"/>
        <v>0</v>
      </c>
      <c r="AD105" s="7">
        <f t="shared" si="737"/>
        <v>0</v>
      </c>
      <c r="AE105" s="7">
        <f t="shared" si="737"/>
        <v>0</v>
      </c>
      <c r="AF105" s="7">
        <f t="shared" si="737"/>
        <v>0</v>
      </c>
      <c r="AG105" s="7">
        <f t="shared" si="737"/>
        <v>0</v>
      </c>
      <c r="AH105" s="7">
        <f t="shared" si="737"/>
        <v>0</v>
      </c>
      <c r="AI105" s="7">
        <f t="shared" si="738"/>
        <v>0</v>
      </c>
      <c r="AJ105" s="7">
        <f t="shared" si="738"/>
        <v>0</v>
      </c>
      <c r="AK105" s="7">
        <f t="shared" si="738"/>
        <v>0</v>
      </c>
      <c r="AL105" s="7">
        <f t="shared" si="738"/>
        <v>0</v>
      </c>
      <c r="AM105" s="7">
        <f t="shared" si="738"/>
        <v>0</v>
      </c>
      <c r="AN105" s="7">
        <f t="shared" si="738"/>
        <v>0</v>
      </c>
      <c r="AO105" s="7">
        <f t="shared" si="738"/>
        <v>0</v>
      </c>
      <c r="AP105" s="7">
        <f t="shared" si="738"/>
        <v>0</v>
      </c>
      <c r="AQ105" s="7">
        <f t="shared" si="738"/>
        <v>0</v>
      </c>
      <c r="AR105" s="7">
        <f t="shared" si="738"/>
        <v>0</v>
      </c>
      <c r="AS105" s="7">
        <f t="shared" si="739"/>
        <v>0</v>
      </c>
      <c r="AT105" s="7">
        <f t="shared" si="739"/>
        <v>0</v>
      </c>
      <c r="AU105" s="7">
        <f t="shared" si="739"/>
        <v>0</v>
      </c>
      <c r="AV105" s="7">
        <f t="shared" si="739"/>
        <v>0</v>
      </c>
      <c r="AW105" s="7">
        <f t="shared" si="739"/>
        <v>0</v>
      </c>
      <c r="AX105" s="7">
        <f t="shared" si="739"/>
        <v>0</v>
      </c>
      <c r="AY105" s="7">
        <f t="shared" si="739"/>
        <v>0</v>
      </c>
      <c r="AZ105" s="7">
        <f t="shared" si="739"/>
        <v>0</v>
      </c>
      <c r="BA105" s="7">
        <f t="shared" si="739"/>
        <v>0</v>
      </c>
      <c r="BB105" s="7">
        <f t="shared" si="739"/>
        <v>0</v>
      </c>
      <c r="BC105" s="7">
        <f t="shared" si="740"/>
        <v>0</v>
      </c>
      <c r="BD105" s="7">
        <f t="shared" si="740"/>
        <v>0</v>
      </c>
      <c r="BE105" s="7">
        <f t="shared" si="740"/>
        <v>0</v>
      </c>
      <c r="BF105" s="7">
        <f t="shared" si="740"/>
        <v>0</v>
      </c>
      <c r="BG105" s="7">
        <f t="shared" si="740"/>
        <v>0</v>
      </c>
      <c r="BH105" s="7">
        <f t="shared" si="740"/>
        <v>0</v>
      </c>
      <c r="BI105" s="7">
        <f t="shared" si="740"/>
        <v>0</v>
      </c>
      <c r="BJ105" s="7">
        <f t="shared" si="740"/>
        <v>0</v>
      </c>
      <c r="BK105" s="7">
        <f t="shared" si="740"/>
        <v>0</v>
      </c>
      <c r="BL105" s="7">
        <f t="shared" si="740"/>
        <v>0</v>
      </c>
      <c r="BM105" s="7">
        <f t="shared" si="741"/>
        <v>0</v>
      </c>
      <c r="BN105" s="7">
        <f t="shared" si="741"/>
        <v>0</v>
      </c>
      <c r="BO105" s="7">
        <f t="shared" si="741"/>
        <v>0</v>
      </c>
      <c r="BP105" s="7">
        <f t="shared" si="741"/>
        <v>0</v>
      </c>
      <c r="BQ105" s="7">
        <f t="shared" si="741"/>
        <v>0</v>
      </c>
      <c r="BR105" s="7">
        <f t="shared" si="741"/>
        <v>0</v>
      </c>
      <c r="BS105" s="7">
        <f t="shared" si="741"/>
        <v>0</v>
      </c>
      <c r="BT105" s="7">
        <f t="shared" si="741"/>
        <v>0</v>
      </c>
      <c r="BU105" s="7">
        <f t="shared" si="741"/>
        <v>0</v>
      </c>
      <c r="BV105" s="7">
        <f t="shared" si="741"/>
        <v>0</v>
      </c>
      <c r="BW105" s="7">
        <f t="shared" si="742"/>
        <v>0</v>
      </c>
      <c r="BX105" s="7">
        <f t="shared" si="742"/>
        <v>0</v>
      </c>
      <c r="BY105" s="7">
        <f t="shared" si="742"/>
        <v>0</v>
      </c>
      <c r="BZ105" s="7">
        <f t="shared" si="742"/>
        <v>0</v>
      </c>
      <c r="CA105" s="7">
        <f t="shared" si="742"/>
        <v>0</v>
      </c>
      <c r="CB105" s="7">
        <f t="shared" si="742"/>
        <v>0</v>
      </c>
      <c r="CC105" s="7">
        <f t="shared" si="742"/>
        <v>0</v>
      </c>
      <c r="CD105" s="7">
        <f t="shared" si="742"/>
        <v>0</v>
      </c>
      <c r="CE105" s="7">
        <f t="shared" si="742"/>
        <v>0</v>
      </c>
      <c r="CF105" s="7">
        <f t="shared" si="742"/>
        <v>0</v>
      </c>
      <c r="CG105" s="7">
        <f t="shared" si="743"/>
        <v>0</v>
      </c>
      <c r="CH105" s="7">
        <f t="shared" si="743"/>
        <v>0</v>
      </c>
      <c r="CI105" s="7">
        <f t="shared" si="743"/>
        <v>0</v>
      </c>
      <c r="CJ105" s="7">
        <f t="shared" si="743"/>
        <v>0</v>
      </c>
      <c r="CK105" s="7">
        <f t="shared" si="743"/>
        <v>0</v>
      </c>
      <c r="CL105" s="7">
        <f t="shared" si="743"/>
        <v>0</v>
      </c>
      <c r="CM105" s="7">
        <f t="shared" si="743"/>
        <v>0</v>
      </c>
      <c r="CN105" s="7">
        <f t="shared" si="743"/>
        <v>0</v>
      </c>
      <c r="CO105" s="7">
        <f t="shared" si="743"/>
        <v>0</v>
      </c>
      <c r="CP105" s="7">
        <f t="shared" si="743"/>
        <v>0</v>
      </c>
      <c r="CQ105" s="7">
        <f t="shared" si="744"/>
        <v>0</v>
      </c>
      <c r="CR105" s="7">
        <f t="shared" si="744"/>
        <v>0</v>
      </c>
      <c r="CS105" s="7">
        <f t="shared" si="744"/>
        <v>0</v>
      </c>
      <c r="CT105" s="7">
        <f t="shared" si="744"/>
        <v>0</v>
      </c>
      <c r="CU105" s="7">
        <f t="shared" si="744"/>
        <v>0</v>
      </c>
      <c r="CV105" s="7">
        <f t="shared" si="744"/>
        <v>0</v>
      </c>
      <c r="CW105" s="7">
        <f t="shared" si="744"/>
        <v>0</v>
      </c>
      <c r="CX105" s="7">
        <f t="shared" si="744"/>
        <v>0</v>
      </c>
      <c r="CY105" s="7">
        <f t="shared" si="744"/>
        <v>0</v>
      </c>
      <c r="CZ105" s="7">
        <f t="shared" si="744"/>
        <v>0</v>
      </c>
      <c r="DA105" s="7">
        <f t="shared" si="745"/>
        <v>0</v>
      </c>
      <c r="DB105" s="7">
        <f t="shared" si="745"/>
        <v>0</v>
      </c>
      <c r="DC105" s="7">
        <f t="shared" si="745"/>
        <v>0</v>
      </c>
      <c r="DD105" s="7">
        <f t="shared" si="745"/>
        <v>0</v>
      </c>
      <c r="DE105" s="7">
        <f t="shared" si="745"/>
        <v>4.8584739802659961E-4</v>
      </c>
      <c r="DF105" s="7">
        <f t="shared" si="745"/>
        <v>4.7622697497521043E-4</v>
      </c>
      <c r="DG105" s="7">
        <f t="shared" si="745"/>
        <v>4.6679704906358997E-4</v>
      </c>
      <c r="DH105" s="7">
        <f t="shared" si="745"/>
        <v>4.5755384819564119E-4</v>
      </c>
      <c r="DI105" s="7">
        <f t="shared" si="745"/>
        <v>4.4849367496776782E-4</v>
      </c>
      <c r="DJ105" s="7">
        <f t="shared" si="745"/>
        <v>4.39612905189876E-4</v>
      </c>
      <c r="DK105" s="7">
        <f t="shared" si="746"/>
        <v>4.3090798643564352E-4</v>
      </c>
      <c r="DL105" s="7">
        <f t="shared" si="746"/>
        <v>4.2237543662150556E-4</v>
      </c>
      <c r="DM105" s="7">
        <f t="shared" si="746"/>
        <v>4.1401184261376125E-4</v>
      </c>
      <c r="DN105" s="7">
        <f t="shared" si="746"/>
        <v>4.0581385886329368E-4</v>
      </c>
      <c r="DO105" s="7">
        <f t="shared" si="746"/>
        <v>3.9777820606729376E-4</v>
      </c>
      <c r="DP105" s="7">
        <f t="shared" si="746"/>
        <v>3.8990166985750232E-4</v>
      </c>
      <c r="DQ105" s="7">
        <f t="shared" si="746"/>
        <v>3.8218109951441574E-4</v>
      </c>
      <c r="DR105" s="7">
        <f t="shared" si="746"/>
        <v>3.7461340670694453E-4</v>
      </c>
      <c r="DS105" s="7">
        <f t="shared" si="746"/>
        <v>3.671955642570712E-4</v>
      </c>
      <c r="DT105" s="7">
        <f t="shared" si="746"/>
        <v>3.599246049289069E-4</v>
      </c>
      <c r="DU105" s="7">
        <f t="shared" si="746"/>
        <v>3.5279762024177457E-4</v>
      </c>
      <c r="DX105" s="7">
        <f t="shared" si="605"/>
        <v>0</v>
      </c>
      <c r="DY105" s="7">
        <f t="shared" si="606"/>
        <v>0</v>
      </c>
      <c r="DZ105" s="7">
        <f t="shared" si="607"/>
        <v>0</v>
      </c>
      <c r="EA105" s="7">
        <f t="shared" si="608"/>
        <v>0</v>
      </c>
      <c r="EB105" s="7">
        <f t="shared" si="609"/>
        <v>0</v>
      </c>
      <c r="EC105" s="7">
        <f t="shared" si="610"/>
        <v>0</v>
      </c>
      <c r="ED105" s="7">
        <f t="shared" si="611"/>
        <v>0</v>
      </c>
      <c r="EE105" s="7">
        <f t="shared" si="612"/>
        <v>0</v>
      </c>
      <c r="EF105" s="7">
        <f t="shared" si="613"/>
        <v>0</v>
      </c>
      <c r="EG105" s="7">
        <f t="shared" si="614"/>
        <v>0</v>
      </c>
      <c r="EH105" s="7">
        <f t="shared" si="615"/>
        <v>0</v>
      </c>
      <c r="EI105" s="7">
        <f t="shared" si="616"/>
        <v>0</v>
      </c>
      <c r="EJ105" s="7">
        <f t="shared" si="617"/>
        <v>0</v>
      </c>
      <c r="EK105" s="7">
        <f t="shared" si="618"/>
        <v>0</v>
      </c>
      <c r="EL105" s="7">
        <f t="shared" si="619"/>
        <v>0</v>
      </c>
      <c r="EM105" s="7">
        <f t="shared" si="620"/>
        <v>0</v>
      </c>
      <c r="EN105" s="7">
        <f t="shared" si="621"/>
        <v>0</v>
      </c>
      <c r="EO105" s="7">
        <f t="shared" si="622"/>
        <v>0</v>
      </c>
      <c r="EP105" s="7">
        <f t="shared" si="623"/>
        <v>0</v>
      </c>
      <c r="EQ105" s="7">
        <f t="shared" si="624"/>
        <v>0</v>
      </c>
      <c r="ER105" s="7">
        <f t="shared" si="625"/>
        <v>0</v>
      </c>
      <c r="ES105" s="7">
        <f t="shared" si="626"/>
        <v>0</v>
      </c>
      <c r="ET105" s="7">
        <f t="shared" si="627"/>
        <v>0</v>
      </c>
      <c r="EU105" s="7">
        <f t="shared" si="628"/>
        <v>0</v>
      </c>
      <c r="EV105" s="7">
        <f t="shared" si="629"/>
        <v>0</v>
      </c>
      <c r="EW105" s="7">
        <f t="shared" si="630"/>
        <v>0</v>
      </c>
      <c r="EX105" s="7">
        <f t="shared" si="631"/>
        <v>0</v>
      </c>
      <c r="EY105" s="7">
        <f t="shared" si="632"/>
        <v>0</v>
      </c>
      <c r="EZ105" s="7">
        <f t="shared" si="633"/>
        <v>0</v>
      </c>
      <c r="FA105" s="7">
        <f t="shared" si="634"/>
        <v>0</v>
      </c>
      <c r="FB105" s="7">
        <f t="shared" si="635"/>
        <v>0</v>
      </c>
      <c r="FC105" s="7">
        <f t="shared" si="636"/>
        <v>0</v>
      </c>
      <c r="FD105" s="7">
        <f t="shared" si="637"/>
        <v>0</v>
      </c>
      <c r="FE105" s="7">
        <f t="shared" si="638"/>
        <v>0</v>
      </c>
      <c r="FF105" s="7">
        <f t="shared" si="639"/>
        <v>0</v>
      </c>
      <c r="FG105" s="7">
        <f t="shared" si="640"/>
        <v>0</v>
      </c>
      <c r="FH105" s="7">
        <f t="shared" si="641"/>
        <v>0</v>
      </c>
      <c r="FI105" s="7">
        <f t="shared" si="642"/>
        <v>0</v>
      </c>
      <c r="FJ105" s="7">
        <f t="shared" si="643"/>
        <v>0</v>
      </c>
      <c r="FK105" s="7">
        <f t="shared" si="644"/>
        <v>0</v>
      </c>
      <c r="FL105" s="7">
        <f t="shared" si="645"/>
        <v>0</v>
      </c>
      <c r="FM105" s="7">
        <f t="shared" si="646"/>
        <v>0</v>
      </c>
      <c r="FN105" s="7">
        <f t="shared" si="647"/>
        <v>0</v>
      </c>
      <c r="FO105" s="7">
        <f t="shared" si="648"/>
        <v>0</v>
      </c>
      <c r="FP105" s="7">
        <f t="shared" si="649"/>
        <v>0</v>
      </c>
      <c r="FQ105" s="7">
        <f t="shared" si="650"/>
        <v>0</v>
      </c>
      <c r="FR105" s="7">
        <f t="shared" si="651"/>
        <v>0</v>
      </c>
      <c r="FS105" s="7">
        <f t="shared" si="652"/>
        <v>0</v>
      </c>
      <c r="FT105" s="7">
        <f t="shared" si="653"/>
        <v>0</v>
      </c>
      <c r="FU105" s="7">
        <f t="shared" si="654"/>
        <v>0</v>
      </c>
      <c r="FV105" s="7">
        <f t="shared" si="655"/>
        <v>0</v>
      </c>
      <c r="FW105" s="7">
        <f t="shared" si="656"/>
        <v>0</v>
      </c>
      <c r="FX105" s="7">
        <f t="shared" si="657"/>
        <v>0</v>
      </c>
      <c r="FY105" s="7">
        <f t="shared" si="658"/>
        <v>0</v>
      </c>
      <c r="FZ105" s="7">
        <f t="shared" si="659"/>
        <v>0</v>
      </c>
      <c r="GA105" s="7">
        <f t="shared" si="660"/>
        <v>0</v>
      </c>
      <c r="GB105" s="7">
        <f t="shared" si="661"/>
        <v>0</v>
      </c>
      <c r="GC105" s="7">
        <f t="shared" si="662"/>
        <v>0</v>
      </c>
      <c r="GD105" s="7">
        <f t="shared" si="663"/>
        <v>0</v>
      </c>
      <c r="GE105" s="7">
        <f t="shared" si="664"/>
        <v>0</v>
      </c>
      <c r="GF105" s="7">
        <f t="shared" si="665"/>
        <v>0</v>
      </c>
      <c r="GG105" s="7">
        <f t="shared" si="666"/>
        <v>0</v>
      </c>
      <c r="GH105" s="7">
        <f t="shared" si="667"/>
        <v>0</v>
      </c>
      <c r="GI105" s="7">
        <f t="shared" si="668"/>
        <v>0</v>
      </c>
      <c r="GJ105" s="7">
        <f t="shared" si="669"/>
        <v>0</v>
      </c>
      <c r="GK105" s="7">
        <f t="shared" si="670"/>
        <v>0</v>
      </c>
      <c r="GL105" s="7">
        <f t="shared" si="671"/>
        <v>0</v>
      </c>
      <c r="GM105" s="7">
        <f t="shared" si="672"/>
        <v>0</v>
      </c>
      <c r="GN105" s="7">
        <f t="shared" si="673"/>
        <v>0</v>
      </c>
      <c r="GO105" s="7">
        <f t="shared" si="674"/>
        <v>0</v>
      </c>
      <c r="GP105" s="7">
        <f t="shared" si="675"/>
        <v>0</v>
      </c>
      <c r="GQ105" s="7">
        <f t="shared" si="676"/>
        <v>0</v>
      </c>
      <c r="GR105" s="7">
        <f t="shared" si="677"/>
        <v>0</v>
      </c>
      <c r="GS105" s="7">
        <f t="shared" si="678"/>
        <v>0</v>
      </c>
      <c r="GT105" s="7">
        <f t="shared" si="679"/>
        <v>0</v>
      </c>
      <c r="GU105" s="7">
        <f t="shared" si="680"/>
        <v>0</v>
      </c>
      <c r="GV105" s="7">
        <f t="shared" si="681"/>
        <v>0</v>
      </c>
      <c r="GW105" s="7">
        <f t="shared" si="682"/>
        <v>0</v>
      </c>
      <c r="GX105" s="7">
        <f t="shared" si="683"/>
        <v>0</v>
      </c>
      <c r="GY105" s="7">
        <f t="shared" si="684"/>
        <v>0</v>
      </c>
      <c r="GZ105" s="7">
        <f t="shared" si="685"/>
        <v>0</v>
      </c>
      <c r="HA105" s="7">
        <f t="shared" si="686"/>
        <v>0</v>
      </c>
      <c r="HB105" s="7">
        <f t="shared" si="687"/>
        <v>0</v>
      </c>
      <c r="HC105" s="7">
        <f t="shared" si="688"/>
        <v>0</v>
      </c>
      <c r="HD105" s="7">
        <f t="shared" si="689"/>
        <v>4.6721079365528556E-4</v>
      </c>
      <c r="HE105" s="7">
        <f t="shared" si="690"/>
        <v>4.4799431119333923E-4</v>
      </c>
      <c r="HF105" s="7">
        <f t="shared" si="691"/>
        <v>4.2956820687167855E-4</v>
      </c>
      <c r="HG105" s="7">
        <f t="shared" si="692"/>
        <v>4.118999722639624E-4</v>
      </c>
      <c r="HH105" s="7">
        <f t="shared" si="693"/>
        <v>3.9495843602255844E-4</v>
      </c>
      <c r="HI105" s="7">
        <f t="shared" si="694"/>
        <v>3.7871370888420208E-4</v>
      </c>
      <c r="HJ105" s="7">
        <f t="shared" si="695"/>
        <v>3.6313713093758687E-4</v>
      </c>
      <c r="HK105" s="7">
        <f t="shared" si="696"/>
        <v>3.4820122105984515E-4</v>
      </c>
      <c r="HL105" s="7">
        <f t="shared" si="697"/>
        <v>3.3387962843272386E-4</v>
      </c>
      <c r="HM105" s="7">
        <f t="shared" si="698"/>
        <v>3.201470860529103E-4</v>
      </c>
      <c r="HN105" s="7">
        <f t="shared" si="699"/>
        <v>3.069793661544738E-4</v>
      </c>
      <c r="HO105" s="7">
        <f t="shared" si="700"/>
        <v>2.943532374648205E-4</v>
      </c>
      <c r="HP105" s="7">
        <f t="shared" si="701"/>
        <v>2.8224642421869299E-4</v>
      </c>
      <c r="HQ105" s="7">
        <f t="shared" si="702"/>
        <v>2.7063756685794655E-4</v>
      </c>
      <c r="HR105" s="7">
        <f t="shared" si="703"/>
        <v>2.5950618434775018E-4</v>
      </c>
      <c r="HS105" s="7">
        <f t="shared" si="704"/>
        <v>2.4883263804272992E-4</v>
      </c>
      <c r="HT105" s="7">
        <f t="shared" si="705"/>
        <v>2.3859809703930541E-4</v>
      </c>
    </row>
    <row r="106" spans="1:228" x14ac:dyDescent="0.3">
      <c r="A106" s="7">
        <f t="shared" si="726"/>
        <v>84</v>
      </c>
      <c r="B106" s="188">
        <v>0</v>
      </c>
      <c r="C106" s="188">
        <f t="shared" si="706"/>
        <v>6.4307893252277315E-2</v>
      </c>
      <c r="D106" s="188">
        <f t="shared" si="707"/>
        <v>6.7139037811717065E-3</v>
      </c>
      <c r="E106" s="188">
        <f t="shared" si="708"/>
        <v>9.0588307812989287E-4</v>
      </c>
      <c r="F106" s="188">
        <f t="shared" si="709"/>
        <v>4.2455852971895247E-2</v>
      </c>
      <c r="G106" s="188">
        <f t="shared" si="710"/>
        <v>1.7226039645141657E-2</v>
      </c>
      <c r="H106" s="188">
        <f t="shared" si="711"/>
        <v>2.3227771234099817E-5</v>
      </c>
      <c r="I106" s="188">
        <f t="shared" si="712"/>
        <v>0</v>
      </c>
      <c r="J106" s="188">
        <f t="shared" si="713"/>
        <v>3.8596229974450225E-3</v>
      </c>
      <c r="K106" s="188">
        <f t="shared" si="714"/>
        <v>6.7123878216435173E-4</v>
      </c>
      <c r="L106" s="188">
        <f t="shared" si="715"/>
        <v>8.1297199319349371E-4</v>
      </c>
      <c r="M106" s="188">
        <f t="shared" si="716"/>
        <v>2.2423470759772972E-6</v>
      </c>
      <c r="N106" s="188">
        <f t="shared" si="717"/>
        <v>1.3827806968526665E-5</v>
      </c>
      <c r="O106" s="188">
        <f t="shared" si="718"/>
        <v>7.474490253257658E-7</v>
      </c>
      <c r="P106" s="188">
        <f t="shared" si="719"/>
        <v>2.926699175496577E-3</v>
      </c>
      <c r="Q106" s="188">
        <f t="shared" si="720"/>
        <v>9.4825974053394082E-11</v>
      </c>
      <c r="R106" s="188">
        <f t="shared" si="721"/>
        <v>0.13992015114604511</v>
      </c>
      <c r="S106" s="188">
        <f t="shared" si="604"/>
        <v>1.3992015114604512E-2</v>
      </c>
      <c r="T106" s="188">
        <f t="shared" si="722"/>
        <v>1.3992015114604512E-2</v>
      </c>
      <c r="U106" s="188">
        <f t="shared" si="723"/>
        <v>0.11193612091683609</v>
      </c>
      <c r="V106" s="188">
        <f t="shared" si="724"/>
        <v>4.4201091143071018E-2</v>
      </c>
      <c r="W106" s="188">
        <f t="shared" si="725"/>
        <v>1.8230666533765021E-2</v>
      </c>
      <c r="Y106" s="7">
        <f t="shared" si="737"/>
        <v>0</v>
      </c>
      <c r="Z106" s="7">
        <f t="shared" si="737"/>
        <v>0</v>
      </c>
      <c r="AA106" s="7">
        <f t="shared" si="737"/>
        <v>0</v>
      </c>
      <c r="AB106" s="7">
        <f t="shared" si="737"/>
        <v>0</v>
      </c>
      <c r="AC106" s="7">
        <f t="shared" si="737"/>
        <v>0</v>
      </c>
      <c r="AD106" s="7">
        <f t="shared" si="737"/>
        <v>0</v>
      </c>
      <c r="AE106" s="7">
        <f t="shared" si="737"/>
        <v>0</v>
      </c>
      <c r="AF106" s="7">
        <f t="shared" si="737"/>
        <v>0</v>
      </c>
      <c r="AG106" s="7">
        <f t="shared" si="737"/>
        <v>0</v>
      </c>
      <c r="AH106" s="7">
        <f t="shared" si="737"/>
        <v>0</v>
      </c>
      <c r="AI106" s="7">
        <f t="shared" si="738"/>
        <v>0</v>
      </c>
      <c r="AJ106" s="7">
        <f t="shared" si="738"/>
        <v>0</v>
      </c>
      <c r="AK106" s="7">
        <f t="shared" si="738"/>
        <v>0</v>
      </c>
      <c r="AL106" s="7">
        <f t="shared" si="738"/>
        <v>0</v>
      </c>
      <c r="AM106" s="7">
        <f t="shared" si="738"/>
        <v>0</v>
      </c>
      <c r="AN106" s="7">
        <f t="shared" si="738"/>
        <v>0</v>
      </c>
      <c r="AO106" s="7">
        <f t="shared" si="738"/>
        <v>0</v>
      </c>
      <c r="AP106" s="7">
        <f t="shared" si="738"/>
        <v>0</v>
      </c>
      <c r="AQ106" s="7">
        <f t="shared" si="738"/>
        <v>0</v>
      </c>
      <c r="AR106" s="7">
        <f t="shared" si="738"/>
        <v>0</v>
      </c>
      <c r="AS106" s="7">
        <f t="shared" si="739"/>
        <v>0</v>
      </c>
      <c r="AT106" s="7">
        <f t="shared" si="739"/>
        <v>0</v>
      </c>
      <c r="AU106" s="7">
        <f t="shared" si="739"/>
        <v>0</v>
      </c>
      <c r="AV106" s="7">
        <f t="shared" si="739"/>
        <v>0</v>
      </c>
      <c r="AW106" s="7">
        <f t="shared" si="739"/>
        <v>0</v>
      </c>
      <c r="AX106" s="7">
        <f t="shared" si="739"/>
        <v>0</v>
      </c>
      <c r="AY106" s="7">
        <f t="shared" si="739"/>
        <v>0</v>
      </c>
      <c r="AZ106" s="7">
        <f t="shared" si="739"/>
        <v>0</v>
      </c>
      <c r="BA106" s="7">
        <f t="shared" si="739"/>
        <v>0</v>
      </c>
      <c r="BB106" s="7">
        <f t="shared" si="739"/>
        <v>0</v>
      </c>
      <c r="BC106" s="7">
        <f t="shared" si="740"/>
        <v>0</v>
      </c>
      <c r="BD106" s="7">
        <f t="shared" si="740"/>
        <v>0</v>
      </c>
      <c r="BE106" s="7">
        <f t="shared" si="740"/>
        <v>0</v>
      </c>
      <c r="BF106" s="7">
        <f t="shared" si="740"/>
        <v>0</v>
      </c>
      <c r="BG106" s="7">
        <f t="shared" si="740"/>
        <v>0</v>
      </c>
      <c r="BH106" s="7">
        <f t="shared" si="740"/>
        <v>0</v>
      </c>
      <c r="BI106" s="7">
        <f t="shared" si="740"/>
        <v>0</v>
      </c>
      <c r="BJ106" s="7">
        <f t="shared" si="740"/>
        <v>0</v>
      </c>
      <c r="BK106" s="7">
        <f t="shared" si="740"/>
        <v>0</v>
      </c>
      <c r="BL106" s="7">
        <f t="shared" si="740"/>
        <v>0</v>
      </c>
      <c r="BM106" s="7">
        <f t="shared" si="741"/>
        <v>0</v>
      </c>
      <c r="BN106" s="7">
        <f t="shared" si="741"/>
        <v>0</v>
      </c>
      <c r="BO106" s="7">
        <f t="shared" si="741"/>
        <v>0</v>
      </c>
      <c r="BP106" s="7">
        <f t="shared" si="741"/>
        <v>0</v>
      </c>
      <c r="BQ106" s="7">
        <f t="shared" si="741"/>
        <v>0</v>
      </c>
      <c r="BR106" s="7">
        <f t="shared" si="741"/>
        <v>0</v>
      </c>
      <c r="BS106" s="7">
        <f t="shared" si="741"/>
        <v>0</v>
      </c>
      <c r="BT106" s="7">
        <f t="shared" si="741"/>
        <v>0</v>
      </c>
      <c r="BU106" s="7">
        <f t="shared" si="741"/>
        <v>0</v>
      </c>
      <c r="BV106" s="7">
        <f t="shared" si="741"/>
        <v>0</v>
      </c>
      <c r="BW106" s="7">
        <f t="shared" si="742"/>
        <v>0</v>
      </c>
      <c r="BX106" s="7">
        <f t="shared" si="742"/>
        <v>0</v>
      </c>
      <c r="BY106" s="7">
        <f t="shared" si="742"/>
        <v>0</v>
      </c>
      <c r="BZ106" s="7">
        <f t="shared" si="742"/>
        <v>0</v>
      </c>
      <c r="CA106" s="7">
        <f t="shared" si="742"/>
        <v>0</v>
      </c>
      <c r="CB106" s="7">
        <f t="shared" si="742"/>
        <v>0</v>
      </c>
      <c r="CC106" s="7">
        <f t="shared" si="742"/>
        <v>0</v>
      </c>
      <c r="CD106" s="7">
        <f t="shared" si="742"/>
        <v>0</v>
      </c>
      <c r="CE106" s="7">
        <f t="shared" si="742"/>
        <v>0</v>
      </c>
      <c r="CF106" s="7">
        <f t="shared" si="742"/>
        <v>0</v>
      </c>
      <c r="CG106" s="7">
        <f t="shared" si="743"/>
        <v>0</v>
      </c>
      <c r="CH106" s="7">
        <f t="shared" si="743"/>
        <v>0</v>
      </c>
      <c r="CI106" s="7">
        <f t="shared" si="743"/>
        <v>0</v>
      </c>
      <c r="CJ106" s="7">
        <f t="shared" si="743"/>
        <v>0</v>
      </c>
      <c r="CK106" s="7">
        <f t="shared" si="743"/>
        <v>0</v>
      </c>
      <c r="CL106" s="7">
        <f t="shared" si="743"/>
        <v>0</v>
      </c>
      <c r="CM106" s="7">
        <f t="shared" si="743"/>
        <v>0</v>
      </c>
      <c r="CN106" s="7">
        <f t="shared" si="743"/>
        <v>0</v>
      </c>
      <c r="CO106" s="7">
        <f t="shared" si="743"/>
        <v>0</v>
      </c>
      <c r="CP106" s="7">
        <f t="shared" si="743"/>
        <v>0</v>
      </c>
      <c r="CQ106" s="7">
        <f t="shared" si="744"/>
        <v>0</v>
      </c>
      <c r="CR106" s="7">
        <f t="shared" si="744"/>
        <v>0</v>
      </c>
      <c r="CS106" s="7">
        <f t="shared" si="744"/>
        <v>0</v>
      </c>
      <c r="CT106" s="7">
        <f t="shared" si="744"/>
        <v>0</v>
      </c>
      <c r="CU106" s="7">
        <f t="shared" si="744"/>
        <v>0</v>
      </c>
      <c r="CV106" s="7">
        <f t="shared" si="744"/>
        <v>0</v>
      </c>
      <c r="CW106" s="7">
        <f t="shared" si="744"/>
        <v>0</v>
      </c>
      <c r="CX106" s="7">
        <f t="shared" si="744"/>
        <v>0</v>
      </c>
      <c r="CY106" s="7">
        <f t="shared" si="744"/>
        <v>0</v>
      </c>
      <c r="CZ106" s="7">
        <f t="shared" si="744"/>
        <v>0</v>
      </c>
      <c r="DA106" s="7">
        <f t="shared" si="745"/>
        <v>0</v>
      </c>
      <c r="DB106" s="7">
        <f t="shared" si="745"/>
        <v>0</v>
      </c>
      <c r="DC106" s="7">
        <f t="shared" si="745"/>
        <v>0</v>
      </c>
      <c r="DD106" s="7">
        <f t="shared" si="745"/>
        <v>0</v>
      </c>
      <c r="DE106" s="7">
        <f t="shared" si="745"/>
        <v>0</v>
      </c>
      <c r="DF106" s="7">
        <f t="shared" si="745"/>
        <v>4.7876047899454477E-4</v>
      </c>
      <c r="DG106" s="7">
        <f t="shared" si="745"/>
        <v>4.692803863421579E-4</v>
      </c>
      <c r="DH106" s="7">
        <f t="shared" si="745"/>
        <v>4.5998801210146408E-4</v>
      </c>
      <c r="DI106" s="7">
        <f t="shared" si="745"/>
        <v>4.5087963919886875E-4</v>
      </c>
      <c r="DJ106" s="7">
        <f t="shared" si="745"/>
        <v>4.4195162416375941E-4</v>
      </c>
      <c r="DK106" s="7">
        <f t="shared" si="746"/>
        <v>4.3320039567108158E-4</v>
      </c>
      <c r="DL106" s="7">
        <f t="shared" si="746"/>
        <v>4.2462245311275434E-4</v>
      </c>
      <c r="DM106" s="7">
        <f t="shared" si="746"/>
        <v>4.1621436519738414E-4</v>
      </c>
      <c r="DN106" s="7">
        <f t="shared" si="746"/>
        <v>4.0797276857768927E-4</v>
      </c>
      <c r="DO106" s="7">
        <f t="shared" si="746"/>
        <v>3.998943665051347E-4</v>
      </c>
      <c r="DP106" s="7">
        <f t="shared" si="746"/>
        <v>3.9197592751117683E-4</v>
      </c>
      <c r="DQ106" s="7">
        <f t="shared" si="746"/>
        <v>3.8421428411464031E-4</v>
      </c>
      <c r="DR106" s="7">
        <f t="shared" si="746"/>
        <v>3.7660633155467855E-4</v>
      </c>
      <c r="DS106" s="7">
        <f t="shared" si="746"/>
        <v>3.6914902654881722E-4</v>
      </c>
      <c r="DT106" s="7">
        <f t="shared" si="746"/>
        <v>3.6183938607563102E-4</v>
      </c>
      <c r="DU106" s="7">
        <f t="shared" si="746"/>
        <v>3.5467448618146463E-4</v>
      </c>
      <c r="DX106" s="7">
        <f t="shared" si="605"/>
        <v>0</v>
      </c>
      <c r="DY106" s="7">
        <f t="shared" si="606"/>
        <v>0</v>
      </c>
      <c r="DZ106" s="7">
        <f t="shared" si="607"/>
        <v>0</v>
      </c>
      <c r="EA106" s="7">
        <f t="shared" si="608"/>
        <v>0</v>
      </c>
      <c r="EB106" s="7">
        <f t="shared" si="609"/>
        <v>0</v>
      </c>
      <c r="EC106" s="7">
        <f t="shared" si="610"/>
        <v>0</v>
      </c>
      <c r="ED106" s="7">
        <f t="shared" si="611"/>
        <v>0</v>
      </c>
      <c r="EE106" s="7">
        <f t="shared" si="612"/>
        <v>0</v>
      </c>
      <c r="EF106" s="7">
        <f t="shared" si="613"/>
        <v>0</v>
      </c>
      <c r="EG106" s="7">
        <f t="shared" si="614"/>
        <v>0</v>
      </c>
      <c r="EH106" s="7">
        <f t="shared" si="615"/>
        <v>0</v>
      </c>
      <c r="EI106" s="7">
        <f t="shared" si="616"/>
        <v>0</v>
      </c>
      <c r="EJ106" s="7">
        <f t="shared" si="617"/>
        <v>0</v>
      </c>
      <c r="EK106" s="7">
        <f t="shared" si="618"/>
        <v>0</v>
      </c>
      <c r="EL106" s="7">
        <f t="shared" si="619"/>
        <v>0</v>
      </c>
      <c r="EM106" s="7">
        <f t="shared" si="620"/>
        <v>0</v>
      </c>
      <c r="EN106" s="7">
        <f t="shared" si="621"/>
        <v>0</v>
      </c>
      <c r="EO106" s="7">
        <f t="shared" si="622"/>
        <v>0</v>
      </c>
      <c r="EP106" s="7">
        <f t="shared" si="623"/>
        <v>0</v>
      </c>
      <c r="EQ106" s="7">
        <f t="shared" si="624"/>
        <v>0</v>
      </c>
      <c r="ER106" s="7">
        <f t="shared" si="625"/>
        <v>0</v>
      </c>
      <c r="ES106" s="7">
        <f t="shared" si="626"/>
        <v>0</v>
      </c>
      <c r="ET106" s="7">
        <f t="shared" si="627"/>
        <v>0</v>
      </c>
      <c r="EU106" s="7">
        <f t="shared" si="628"/>
        <v>0</v>
      </c>
      <c r="EV106" s="7">
        <f t="shared" si="629"/>
        <v>0</v>
      </c>
      <c r="EW106" s="7">
        <f t="shared" si="630"/>
        <v>0</v>
      </c>
      <c r="EX106" s="7">
        <f t="shared" si="631"/>
        <v>0</v>
      </c>
      <c r="EY106" s="7">
        <f t="shared" si="632"/>
        <v>0</v>
      </c>
      <c r="EZ106" s="7">
        <f t="shared" si="633"/>
        <v>0</v>
      </c>
      <c r="FA106" s="7">
        <f t="shared" si="634"/>
        <v>0</v>
      </c>
      <c r="FB106" s="7">
        <f t="shared" si="635"/>
        <v>0</v>
      </c>
      <c r="FC106" s="7">
        <f t="shared" si="636"/>
        <v>0</v>
      </c>
      <c r="FD106" s="7">
        <f t="shared" si="637"/>
        <v>0</v>
      </c>
      <c r="FE106" s="7">
        <f t="shared" si="638"/>
        <v>0</v>
      </c>
      <c r="FF106" s="7">
        <f t="shared" si="639"/>
        <v>0</v>
      </c>
      <c r="FG106" s="7">
        <f t="shared" si="640"/>
        <v>0</v>
      </c>
      <c r="FH106" s="7">
        <f t="shared" si="641"/>
        <v>0</v>
      </c>
      <c r="FI106" s="7">
        <f t="shared" si="642"/>
        <v>0</v>
      </c>
      <c r="FJ106" s="7">
        <f t="shared" si="643"/>
        <v>0</v>
      </c>
      <c r="FK106" s="7">
        <f t="shared" si="644"/>
        <v>0</v>
      </c>
      <c r="FL106" s="7">
        <f t="shared" si="645"/>
        <v>0</v>
      </c>
      <c r="FM106" s="7">
        <f t="shared" si="646"/>
        <v>0</v>
      </c>
      <c r="FN106" s="7">
        <f t="shared" si="647"/>
        <v>0</v>
      </c>
      <c r="FO106" s="7">
        <f t="shared" si="648"/>
        <v>0</v>
      </c>
      <c r="FP106" s="7">
        <f t="shared" si="649"/>
        <v>0</v>
      </c>
      <c r="FQ106" s="7">
        <f t="shared" si="650"/>
        <v>0</v>
      </c>
      <c r="FR106" s="7">
        <f t="shared" si="651"/>
        <v>0</v>
      </c>
      <c r="FS106" s="7">
        <f t="shared" si="652"/>
        <v>0</v>
      </c>
      <c r="FT106" s="7">
        <f t="shared" si="653"/>
        <v>0</v>
      </c>
      <c r="FU106" s="7">
        <f t="shared" si="654"/>
        <v>0</v>
      </c>
      <c r="FV106" s="7">
        <f t="shared" si="655"/>
        <v>0</v>
      </c>
      <c r="FW106" s="7">
        <f t="shared" si="656"/>
        <v>0</v>
      </c>
      <c r="FX106" s="7">
        <f t="shared" si="657"/>
        <v>0</v>
      </c>
      <c r="FY106" s="7">
        <f t="shared" si="658"/>
        <v>0</v>
      </c>
      <c r="FZ106" s="7">
        <f t="shared" si="659"/>
        <v>0</v>
      </c>
      <c r="GA106" s="7">
        <f t="shared" si="660"/>
        <v>0</v>
      </c>
      <c r="GB106" s="7">
        <f t="shared" si="661"/>
        <v>0</v>
      </c>
      <c r="GC106" s="7">
        <f t="shared" si="662"/>
        <v>0</v>
      </c>
      <c r="GD106" s="7">
        <f t="shared" si="663"/>
        <v>0</v>
      </c>
      <c r="GE106" s="7">
        <f t="shared" si="664"/>
        <v>0</v>
      </c>
      <c r="GF106" s="7">
        <f t="shared" si="665"/>
        <v>0</v>
      </c>
      <c r="GG106" s="7">
        <f t="shared" si="666"/>
        <v>0</v>
      </c>
      <c r="GH106" s="7">
        <f t="shared" si="667"/>
        <v>0</v>
      </c>
      <c r="GI106" s="7">
        <f t="shared" si="668"/>
        <v>0</v>
      </c>
      <c r="GJ106" s="7">
        <f t="shared" si="669"/>
        <v>0</v>
      </c>
      <c r="GK106" s="7">
        <f t="shared" si="670"/>
        <v>0</v>
      </c>
      <c r="GL106" s="7">
        <f t="shared" si="671"/>
        <v>0</v>
      </c>
      <c r="GM106" s="7">
        <f t="shared" si="672"/>
        <v>0</v>
      </c>
      <c r="GN106" s="7">
        <f t="shared" si="673"/>
        <v>0</v>
      </c>
      <c r="GO106" s="7">
        <f t="shared" si="674"/>
        <v>0</v>
      </c>
      <c r="GP106" s="7">
        <f t="shared" si="675"/>
        <v>0</v>
      </c>
      <c r="GQ106" s="7">
        <f t="shared" si="676"/>
        <v>0</v>
      </c>
      <c r="GR106" s="7">
        <f t="shared" si="677"/>
        <v>0</v>
      </c>
      <c r="GS106" s="7">
        <f t="shared" si="678"/>
        <v>0</v>
      </c>
      <c r="GT106" s="7">
        <f t="shared" si="679"/>
        <v>0</v>
      </c>
      <c r="GU106" s="7">
        <f t="shared" si="680"/>
        <v>0</v>
      </c>
      <c r="GV106" s="7">
        <f t="shared" si="681"/>
        <v>0</v>
      </c>
      <c r="GW106" s="7">
        <f t="shared" si="682"/>
        <v>0</v>
      </c>
      <c r="GX106" s="7">
        <f t="shared" si="683"/>
        <v>0</v>
      </c>
      <c r="GY106" s="7">
        <f t="shared" si="684"/>
        <v>0</v>
      </c>
      <c r="GZ106" s="7">
        <f t="shared" si="685"/>
        <v>0</v>
      </c>
      <c r="HA106" s="7">
        <f t="shared" si="686"/>
        <v>0</v>
      </c>
      <c r="HB106" s="7">
        <f t="shared" si="687"/>
        <v>0</v>
      </c>
      <c r="HC106" s="7">
        <f t="shared" si="688"/>
        <v>0</v>
      </c>
      <c r="HD106" s="7">
        <f t="shared" si="689"/>
        <v>0</v>
      </c>
      <c r="HE106" s="7">
        <f t="shared" si="690"/>
        <v>4.6039572151743743E-4</v>
      </c>
      <c r="HF106" s="7">
        <f t="shared" si="691"/>
        <v>4.414595444679351E-4</v>
      </c>
      <c r="HG106" s="7">
        <f t="shared" si="692"/>
        <v>4.233022165355979E-4</v>
      </c>
      <c r="HH106" s="7">
        <f t="shared" si="693"/>
        <v>4.0589170348533549E-4</v>
      </c>
      <c r="HI106" s="7">
        <f t="shared" si="694"/>
        <v>3.8919728865717594E-4</v>
      </c>
      <c r="HJ106" s="7">
        <f t="shared" si="695"/>
        <v>3.73189518774112E-4</v>
      </c>
      <c r="HK106" s="7">
        <f t="shared" si="696"/>
        <v>3.5784015197888412E-4</v>
      </c>
      <c r="HL106" s="7">
        <f t="shared" si="697"/>
        <v>3.4312210800801677E-4</v>
      </c>
      <c r="HM106" s="7">
        <f t="shared" si="698"/>
        <v>3.2900942041521431E-4</v>
      </c>
      <c r="HN106" s="7">
        <f t="shared" si="699"/>
        <v>3.1547719075981857E-4</v>
      </c>
      <c r="HO106" s="7">
        <f t="shared" si="700"/>
        <v>3.0250154467949047E-4</v>
      </c>
      <c r="HP106" s="7">
        <f t="shared" si="701"/>
        <v>2.9005958976966053E-4</v>
      </c>
      <c r="HQ106" s="7">
        <f t="shared" si="702"/>
        <v>2.7812937519537933E-4</v>
      </c>
      <c r="HR106" s="7">
        <f t="shared" si="703"/>
        <v>2.6668985296435563E-4</v>
      </c>
      <c r="HS106" s="7">
        <f t="shared" si="704"/>
        <v>2.5572084079283973E-4</v>
      </c>
      <c r="HT106" s="7">
        <f t="shared" si="705"/>
        <v>2.4520298649884141E-4</v>
      </c>
    </row>
    <row r="107" spans="1:228" x14ac:dyDescent="0.3">
      <c r="A107" s="7">
        <f t="shared" si="726"/>
        <v>85</v>
      </c>
      <c r="B107" s="188">
        <v>0</v>
      </c>
      <c r="C107" s="188">
        <f t="shared" si="706"/>
        <v>6.3863686186202764E-2</v>
      </c>
      <c r="D107" s="188">
        <f t="shared" si="707"/>
        <v>6.6477500880883804E-3</v>
      </c>
      <c r="E107" s="188">
        <f t="shared" si="708"/>
        <v>8.5503976773982683E-4</v>
      </c>
      <c r="F107" s="188">
        <f t="shared" si="709"/>
        <v>4.1486159949864966E-2</v>
      </c>
      <c r="G107" s="188">
        <f t="shared" si="710"/>
        <v>1.704874666304218E-2</v>
      </c>
      <c r="H107" s="188">
        <f t="shared" si="711"/>
        <v>2.1924096608713507E-5</v>
      </c>
      <c r="I107" s="188">
        <f t="shared" si="712"/>
        <v>0</v>
      </c>
      <c r="J107" s="188">
        <f t="shared" si="713"/>
        <v>3.77146908635136E-3</v>
      </c>
      <c r="K107" s="188">
        <f t="shared" si="714"/>
        <v>6.559076671915409E-4</v>
      </c>
      <c r="L107" s="188">
        <f t="shared" si="715"/>
        <v>7.6734338130497281E-4</v>
      </c>
      <c r="M107" s="188">
        <f t="shared" si="716"/>
        <v>1.997704135613909E-6</v>
      </c>
      <c r="N107" s="188">
        <f t="shared" si="717"/>
        <v>1.2319175502952437E-5</v>
      </c>
      <c r="O107" s="188">
        <f t="shared" si="718"/>
        <v>6.6590137853796965E-7</v>
      </c>
      <c r="P107" s="188">
        <f t="shared" si="719"/>
        <v>2.762436172697902E-3</v>
      </c>
      <c r="Q107" s="188">
        <f t="shared" si="720"/>
        <v>7.2635101025706024E-11</v>
      </c>
      <c r="R107" s="188">
        <f t="shared" si="721"/>
        <v>0.13789544591274477</v>
      </c>
      <c r="S107" s="188">
        <f t="shared" si="604"/>
        <v>1.3789544591274478E-2</v>
      </c>
      <c r="T107" s="188">
        <f t="shared" si="722"/>
        <v>1.3789544591274478E-2</v>
      </c>
      <c r="U107" s="188">
        <f t="shared" si="723"/>
        <v>0.11031635673019582</v>
      </c>
      <c r="V107" s="188">
        <f t="shared" si="724"/>
        <v>4.3804611376143714E-2</v>
      </c>
      <c r="W107" s="188">
        <f t="shared" si="725"/>
        <v>1.7941230940438833E-2</v>
      </c>
      <c r="Y107" s="7">
        <f t="shared" si="737"/>
        <v>0</v>
      </c>
      <c r="Z107" s="7">
        <f t="shared" si="737"/>
        <v>0</v>
      </c>
      <c r="AA107" s="7">
        <f t="shared" si="737"/>
        <v>0</v>
      </c>
      <c r="AB107" s="7">
        <f t="shared" si="737"/>
        <v>0</v>
      </c>
      <c r="AC107" s="7">
        <f t="shared" si="737"/>
        <v>0</v>
      </c>
      <c r="AD107" s="7">
        <f t="shared" si="737"/>
        <v>0</v>
      </c>
      <c r="AE107" s="7">
        <f t="shared" si="737"/>
        <v>0</v>
      </c>
      <c r="AF107" s="7">
        <f t="shared" si="737"/>
        <v>0</v>
      </c>
      <c r="AG107" s="7">
        <f t="shared" si="737"/>
        <v>0</v>
      </c>
      <c r="AH107" s="7">
        <f t="shared" si="737"/>
        <v>0</v>
      </c>
      <c r="AI107" s="7">
        <f t="shared" si="738"/>
        <v>0</v>
      </c>
      <c r="AJ107" s="7">
        <f t="shared" si="738"/>
        <v>0</v>
      </c>
      <c r="AK107" s="7">
        <f t="shared" si="738"/>
        <v>0</v>
      </c>
      <c r="AL107" s="7">
        <f t="shared" si="738"/>
        <v>0</v>
      </c>
      <c r="AM107" s="7">
        <f t="shared" si="738"/>
        <v>0</v>
      </c>
      <c r="AN107" s="7">
        <f t="shared" si="738"/>
        <v>0</v>
      </c>
      <c r="AO107" s="7">
        <f t="shared" si="738"/>
        <v>0</v>
      </c>
      <c r="AP107" s="7">
        <f t="shared" si="738"/>
        <v>0</v>
      </c>
      <c r="AQ107" s="7">
        <f t="shared" si="738"/>
        <v>0</v>
      </c>
      <c r="AR107" s="7">
        <f t="shared" si="738"/>
        <v>0</v>
      </c>
      <c r="AS107" s="7">
        <f t="shared" si="739"/>
        <v>0</v>
      </c>
      <c r="AT107" s="7">
        <f t="shared" si="739"/>
        <v>0</v>
      </c>
      <c r="AU107" s="7">
        <f t="shared" si="739"/>
        <v>0</v>
      </c>
      <c r="AV107" s="7">
        <f t="shared" si="739"/>
        <v>0</v>
      </c>
      <c r="AW107" s="7">
        <f t="shared" si="739"/>
        <v>0</v>
      </c>
      <c r="AX107" s="7">
        <f t="shared" si="739"/>
        <v>0</v>
      </c>
      <c r="AY107" s="7">
        <f t="shared" si="739"/>
        <v>0</v>
      </c>
      <c r="AZ107" s="7">
        <f t="shared" si="739"/>
        <v>0</v>
      </c>
      <c r="BA107" s="7">
        <f t="shared" si="739"/>
        <v>0</v>
      </c>
      <c r="BB107" s="7">
        <f t="shared" si="739"/>
        <v>0</v>
      </c>
      <c r="BC107" s="7">
        <f t="shared" si="740"/>
        <v>0</v>
      </c>
      <c r="BD107" s="7">
        <f t="shared" si="740"/>
        <v>0</v>
      </c>
      <c r="BE107" s="7">
        <f t="shared" si="740"/>
        <v>0</v>
      </c>
      <c r="BF107" s="7">
        <f t="shared" si="740"/>
        <v>0</v>
      </c>
      <c r="BG107" s="7">
        <f t="shared" si="740"/>
        <v>0</v>
      </c>
      <c r="BH107" s="7">
        <f t="shared" si="740"/>
        <v>0</v>
      </c>
      <c r="BI107" s="7">
        <f t="shared" si="740"/>
        <v>0</v>
      </c>
      <c r="BJ107" s="7">
        <f t="shared" si="740"/>
        <v>0</v>
      </c>
      <c r="BK107" s="7">
        <f t="shared" si="740"/>
        <v>0</v>
      </c>
      <c r="BL107" s="7">
        <f t="shared" si="740"/>
        <v>0</v>
      </c>
      <c r="BM107" s="7">
        <f t="shared" si="741"/>
        <v>0</v>
      </c>
      <c r="BN107" s="7">
        <f t="shared" si="741"/>
        <v>0</v>
      </c>
      <c r="BO107" s="7">
        <f t="shared" si="741"/>
        <v>0</v>
      </c>
      <c r="BP107" s="7">
        <f t="shared" si="741"/>
        <v>0</v>
      </c>
      <c r="BQ107" s="7">
        <f t="shared" si="741"/>
        <v>0</v>
      </c>
      <c r="BR107" s="7">
        <f t="shared" si="741"/>
        <v>0</v>
      </c>
      <c r="BS107" s="7">
        <f t="shared" si="741"/>
        <v>0</v>
      </c>
      <c r="BT107" s="7">
        <f t="shared" si="741"/>
        <v>0</v>
      </c>
      <c r="BU107" s="7">
        <f t="shared" si="741"/>
        <v>0</v>
      </c>
      <c r="BV107" s="7">
        <f t="shared" si="741"/>
        <v>0</v>
      </c>
      <c r="BW107" s="7">
        <f t="shared" si="742"/>
        <v>0</v>
      </c>
      <c r="BX107" s="7">
        <f t="shared" si="742"/>
        <v>0</v>
      </c>
      <c r="BY107" s="7">
        <f t="shared" si="742"/>
        <v>0</v>
      </c>
      <c r="BZ107" s="7">
        <f t="shared" si="742"/>
        <v>0</v>
      </c>
      <c r="CA107" s="7">
        <f t="shared" si="742"/>
        <v>0</v>
      </c>
      <c r="CB107" s="7">
        <f t="shared" si="742"/>
        <v>0</v>
      </c>
      <c r="CC107" s="7">
        <f t="shared" si="742"/>
        <v>0</v>
      </c>
      <c r="CD107" s="7">
        <f t="shared" si="742"/>
        <v>0</v>
      </c>
      <c r="CE107" s="7">
        <f t="shared" si="742"/>
        <v>0</v>
      </c>
      <c r="CF107" s="7">
        <f t="shared" si="742"/>
        <v>0</v>
      </c>
      <c r="CG107" s="7">
        <f t="shared" si="743"/>
        <v>0</v>
      </c>
      <c r="CH107" s="7">
        <f t="shared" si="743"/>
        <v>0</v>
      </c>
      <c r="CI107" s="7">
        <f t="shared" si="743"/>
        <v>0</v>
      </c>
      <c r="CJ107" s="7">
        <f t="shared" si="743"/>
        <v>0</v>
      </c>
      <c r="CK107" s="7">
        <f t="shared" si="743"/>
        <v>0</v>
      </c>
      <c r="CL107" s="7">
        <f t="shared" si="743"/>
        <v>0</v>
      </c>
      <c r="CM107" s="7">
        <f t="shared" si="743"/>
        <v>0</v>
      </c>
      <c r="CN107" s="7">
        <f t="shared" si="743"/>
        <v>0</v>
      </c>
      <c r="CO107" s="7">
        <f t="shared" si="743"/>
        <v>0</v>
      </c>
      <c r="CP107" s="7">
        <f t="shared" si="743"/>
        <v>0</v>
      </c>
      <c r="CQ107" s="7">
        <f t="shared" si="744"/>
        <v>0</v>
      </c>
      <c r="CR107" s="7">
        <f t="shared" si="744"/>
        <v>0</v>
      </c>
      <c r="CS107" s="7">
        <f t="shared" si="744"/>
        <v>0</v>
      </c>
      <c r="CT107" s="7">
        <f t="shared" si="744"/>
        <v>0</v>
      </c>
      <c r="CU107" s="7">
        <f t="shared" si="744"/>
        <v>0</v>
      </c>
      <c r="CV107" s="7">
        <f t="shared" si="744"/>
        <v>0</v>
      </c>
      <c r="CW107" s="7">
        <f t="shared" si="744"/>
        <v>0</v>
      </c>
      <c r="CX107" s="7">
        <f t="shared" si="744"/>
        <v>0</v>
      </c>
      <c r="CY107" s="7">
        <f t="shared" si="744"/>
        <v>0</v>
      </c>
      <c r="CZ107" s="7">
        <f t="shared" si="744"/>
        <v>0</v>
      </c>
      <c r="DA107" s="7">
        <f t="shared" si="745"/>
        <v>0</v>
      </c>
      <c r="DB107" s="7">
        <f t="shared" si="745"/>
        <v>0</v>
      </c>
      <c r="DC107" s="7">
        <f t="shared" si="745"/>
        <v>0</v>
      </c>
      <c r="DD107" s="7">
        <f t="shared" si="745"/>
        <v>0</v>
      </c>
      <c r="DE107" s="7">
        <f t="shared" si="745"/>
        <v>0</v>
      </c>
      <c r="DF107" s="7">
        <f t="shared" si="745"/>
        <v>0</v>
      </c>
      <c r="DG107" s="7">
        <f t="shared" si="745"/>
        <v>4.7183260735219744E-4</v>
      </c>
      <c r="DH107" s="7">
        <f t="shared" si="745"/>
        <v>4.6248969574948955E-4</v>
      </c>
      <c r="DI107" s="7">
        <f t="shared" si="745"/>
        <v>4.5333178619169395E-4</v>
      </c>
      <c r="DJ107" s="7">
        <f t="shared" si="745"/>
        <v>4.4435521539288198E-4</v>
      </c>
      <c r="DK107" s="7">
        <f t="shared" si="746"/>
        <v>4.355563926050402E-4</v>
      </c>
      <c r="DL107" s="7">
        <f t="shared" si="746"/>
        <v>4.2693179818173552E-4</v>
      </c>
      <c r="DM107" s="7">
        <f t="shared" si="746"/>
        <v>4.1847798217020329E-4</v>
      </c>
      <c r="DN107" s="7">
        <f t="shared" si="746"/>
        <v>4.1019156293132364E-4</v>
      </c>
      <c r="DO107" s="7">
        <f t="shared" si="746"/>
        <v>4.0206922578690785E-4</v>
      </c>
      <c r="DP107" s="7">
        <f t="shared" si="746"/>
        <v>3.9410772169380111E-4</v>
      </c>
      <c r="DQ107" s="7">
        <f t="shared" si="746"/>
        <v>3.8630386594421028E-4</v>
      </c>
      <c r="DR107" s="7">
        <f t="shared" si="746"/>
        <v>3.7865453689178545E-4</v>
      </c>
      <c r="DS107" s="7">
        <f t="shared" si="746"/>
        <v>3.7115667470291526E-4</v>
      </c>
      <c r="DT107" s="7">
        <f t="shared" si="746"/>
        <v>3.6380728013274177E-4</v>
      </c>
      <c r="DU107" s="7">
        <f t="shared" si="746"/>
        <v>3.5660341332545279E-4</v>
      </c>
      <c r="DX107" s="7">
        <f t="shared" si="605"/>
        <v>0</v>
      </c>
      <c r="DY107" s="7">
        <f t="shared" si="606"/>
        <v>0</v>
      </c>
      <c r="DZ107" s="7">
        <f t="shared" si="607"/>
        <v>0</v>
      </c>
      <c r="EA107" s="7">
        <f t="shared" si="608"/>
        <v>0</v>
      </c>
      <c r="EB107" s="7">
        <f t="shared" si="609"/>
        <v>0</v>
      </c>
      <c r="EC107" s="7">
        <f t="shared" si="610"/>
        <v>0</v>
      </c>
      <c r="ED107" s="7">
        <f t="shared" si="611"/>
        <v>0</v>
      </c>
      <c r="EE107" s="7">
        <f t="shared" si="612"/>
        <v>0</v>
      </c>
      <c r="EF107" s="7">
        <f t="shared" si="613"/>
        <v>0</v>
      </c>
      <c r="EG107" s="7">
        <f t="shared" si="614"/>
        <v>0</v>
      </c>
      <c r="EH107" s="7">
        <f t="shared" si="615"/>
        <v>0</v>
      </c>
      <c r="EI107" s="7">
        <f t="shared" si="616"/>
        <v>0</v>
      </c>
      <c r="EJ107" s="7">
        <f t="shared" si="617"/>
        <v>0</v>
      </c>
      <c r="EK107" s="7">
        <f t="shared" si="618"/>
        <v>0</v>
      </c>
      <c r="EL107" s="7">
        <f t="shared" si="619"/>
        <v>0</v>
      </c>
      <c r="EM107" s="7">
        <f t="shared" si="620"/>
        <v>0</v>
      </c>
      <c r="EN107" s="7">
        <f t="shared" si="621"/>
        <v>0</v>
      </c>
      <c r="EO107" s="7">
        <f t="shared" si="622"/>
        <v>0</v>
      </c>
      <c r="EP107" s="7">
        <f t="shared" si="623"/>
        <v>0</v>
      </c>
      <c r="EQ107" s="7">
        <f t="shared" si="624"/>
        <v>0</v>
      </c>
      <c r="ER107" s="7">
        <f t="shared" si="625"/>
        <v>0</v>
      </c>
      <c r="ES107" s="7">
        <f t="shared" si="626"/>
        <v>0</v>
      </c>
      <c r="ET107" s="7">
        <f t="shared" si="627"/>
        <v>0</v>
      </c>
      <c r="EU107" s="7">
        <f t="shared" si="628"/>
        <v>0</v>
      </c>
      <c r="EV107" s="7">
        <f t="shared" si="629"/>
        <v>0</v>
      </c>
      <c r="EW107" s="7">
        <f t="shared" si="630"/>
        <v>0</v>
      </c>
      <c r="EX107" s="7">
        <f t="shared" si="631"/>
        <v>0</v>
      </c>
      <c r="EY107" s="7">
        <f t="shared" si="632"/>
        <v>0</v>
      </c>
      <c r="EZ107" s="7">
        <f t="shared" si="633"/>
        <v>0</v>
      </c>
      <c r="FA107" s="7">
        <f t="shared" si="634"/>
        <v>0</v>
      </c>
      <c r="FB107" s="7">
        <f t="shared" si="635"/>
        <v>0</v>
      </c>
      <c r="FC107" s="7">
        <f t="shared" si="636"/>
        <v>0</v>
      </c>
      <c r="FD107" s="7">
        <f t="shared" si="637"/>
        <v>0</v>
      </c>
      <c r="FE107" s="7">
        <f t="shared" si="638"/>
        <v>0</v>
      </c>
      <c r="FF107" s="7">
        <f t="shared" si="639"/>
        <v>0</v>
      </c>
      <c r="FG107" s="7">
        <f t="shared" si="640"/>
        <v>0</v>
      </c>
      <c r="FH107" s="7">
        <f t="shared" si="641"/>
        <v>0</v>
      </c>
      <c r="FI107" s="7">
        <f t="shared" si="642"/>
        <v>0</v>
      </c>
      <c r="FJ107" s="7">
        <f t="shared" si="643"/>
        <v>0</v>
      </c>
      <c r="FK107" s="7">
        <f t="shared" si="644"/>
        <v>0</v>
      </c>
      <c r="FL107" s="7">
        <f t="shared" si="645"/>
        <v>0</v>
      </c>
      <c r="FM107" s="7">
        <f t="shared" si="646"/>
        <v>0</v>
      </c>
      <c r="FN107" s="7">
        <f t="shared" si="647"/>
        <v>0</v>
      </c>
      <c r="FO107" s="7">
        <f t="shared" si="648"/>
        <v>0</v>
      </c>
      <c r="FP107" s="7">
        <f t="shared" si="649"/>
        <v>0</v>
      </c>
      <c r="FQ107" s="7">
        <f t="shared" si="650"/>
        <v>0</v>
      </c>
      <c r="FR107" s="7">
        <f t="shared" si="651"/>
        <v>0</v>
      </c>
      <c r="FS107" s="7">
        <f t="shared" si="652"/>
        <v>0</v>
      </c>
      <c r="FT107" s="7">
        <f t="shared" si="653"/>
        <v>0</v>
      </c>
      <c r="FU107" s="7">
        <f t="shared" si="654"/>
        <v>0</v>
      </c>
      <c r="FV107" s="7">
        <f t="shared" si="655"/>
        <v>0</v>
      </c>
      <c r="FW107" s="7">
        <f t="shared" si="656"/>
        <v>0</v>
      </c>
      <c r="FX107" s="7">
        <f t="shared" si="657"/>
        <v>0</v>
      </c>
      <c r="FY107" s="7">
        <f t="shared" si="658"/>
        <v>0</v>
      </c>
      <c r="FZ107" s="7">
        <f t="shared" si="659"/>
        <v>0</v>
      </c>
      <c r="GA107" s="7">
        <f t="shared" si="660"/>
        <v>0</v>
      </c>
      <c r="GB107" s="7">
        <f t="shared" si="661"/>
        <v>0</v>
      </c>
      <c r="GC107" s="7">
        <f t="shared" si="662"/>
        <v>0</v>
      </c>
      <c r="GD107" s="7">
        <f t="shared" si="663"/>
        <v>0</v>
      </c>
      <c r="GE107" s="7">
        <f t="shared" si="664"/>
        <v>0</v>
      </c>
      <c r="GF107" s="7">
        <f t="shared" si="665"/>
        <v>0</v>
      </c>
      <c r="GG107" s="7">
        <f t="shared" si="666"/>
        <v>0</v>
      </c>
      <c r="GH107" s="7">
        <f t="shared" si="667"/>
        <v>0</v>
      </c>
      <c r="GI107" s="7">
        <f t="shared" si="668"/>
        <v>0</v>
      </c>
      <c r="GJ107" s="7">
        <f t="shared" si="669"/>
        <v>0</v>
      </c>
      <c r="GK107" s="7">
        <f t="shared" si="670"/>
        <v>0</v>
      </c>
      <c r="GL107" s="7">
        <f t="shared" si="671"/>
        <v>0</v>
      </c>
      <c r="GM107" s="7">
        <f t="shared" si="672"/>
        <v>0</v>
      </c>
      <c r="GN107" s="7">
        <f t="shared" si="673"/>
        <v>0</v>
      </c>
      <c r="GO107" s="7">
        <f t="shared" si="674"/>
        <v>0</v>
      </c>
      <c r="GP107" s="7">
        <f t="shared" si="675"/>
        <v>0</v>
      </c>
      <c r="GQ107" s="7">
        <f t="shared" si="676"/>
        <v>0</v>
      </c>
      <c r="GR107" s="7">
        <f t="shared" si="677"/>
        <v>0</v>
      </c>
      <c r="GS107" s="7">
        <f t="shared" si="678"/>
        <v>0</v>
      </c>
      <c r="GT107" s="7">
        <f t="shared" si="679"/>
        <v>0</v>
      </c>
      <c r="GU107" s="7">
        <f t="shared" si="680"/>
        <v>0</v>
      </c>
      <c r="GV107" s="7">
        <f t="shared" si="681"/>
        <v>0</v>
      </c>
      <c r="GW107" s="7">
        <f t="shared" si="682"/>
        <v>0</v>
      </c>
      <c r="GX107" s="7">
        <f t="shared" si="683"/>
        <v>0</v>
      </c>
      <c r="GY107" s="7">
        <f t="shared" si="684"/>
        <v>0</v>
      </c>
      <c r="GZ107" s="7">
        <f t="shared" si="685"/>
        <v>0</v>
      </c>
      <c r="HA107" s="7">
        <f t="shared" si="686"/>
        <v>0</v>
      </c>
      <c r="HB107" s="7">
        <f t="shared" si="687"/>
        <v>0</v>
      </c>
      <c r="HC107" s="7">
        <f t="shared" si="688"/>
        <v>0</v>
      </c>
      <c r="HD107" s="7">
        <f t="shared" si="689"/>
        <v>0</v>
      </c>
      <c r="HE107" s="7">
        <f t="shared" si="690"/>
        <v>0</v>
      </c>
      <c r="HF107" s="7">
        <f t="shared" si="691"/>
        <v>4.5373359587570289E-4</v>
      </c>
      <c r="HG107" s="7">
        <f t="shared" si="692"/>
        <v>4.350714335156988E-4</v>
      </c>
      <c r="HH107" s="7">
        <f t="shared" si="693"/>
        <v>4.1717684998855443E-4</v>
      </c>
      <c r="HI107" s="7">
        <f t="shared" si="694"/>
        <v>4.0001827460844582E-4</v>
      </c>
      <c r="HJ107" s="7">
        <f t="shared" si="695"/>
        <v>3.8356543519878466E-4</v>
      </c>
      <c r="HK107" s="7">
        <f t="shared" si="696"/>
        <v>3.6778930468424798E-4</v>
      </c>
      <c r="HL107" s="7">
        <f t="shared" si="697"/>
        <v>3.5266204987949176E-4</v>
      </c>
      <c r="HM107" s="7">
        <f t="shared" si="698"/>
        <v>3.3815698238419048E-4</v>
      </c>
      <c r="HN107" s="7">
        <f t="shared" si="699"/>
        <v>3.2424851149778121E-4</v>
      </c>
      <c r="HO107" s="7">
        <f t="shared" si="700"/>
        <v>3.1091209907083389E-4</v>
      </c>
      <c r="HP107" s="7">
        <f t="shared" si="701"/>
        <v>2.9812421621338046E-4</v>
      </c>
      <c r="HQ107" s="7">
        <f t="shared" si="702"/>
        <v>2.8586230178386792E-4</v>
      </c>
      <c r="HR107" s="7">
        <f t="shared" si="703"/>
        <v>2.7410472258544287E-4</v>
      </c>
      <c r="HS107" s="7">
        <f t="shared" si="704"/>
        <v>2.628307351993854E-4</v>
      </c>
      <c r="HT107" s="7">
        <f t="shared" si="705"/>
        <v>2.520204493883393E-4</v>
      </c>
    </row>
    <row r="108" spans="1:228" x14ac:dyDescent="0.3">
      <c r="A108" s="7">
        <f t="shared" si="726"/>
        <v>86</v>
      </c>
      <c r="B108" s="188">
        <v>0</v>
      </c>
      <c r="C108" s="188">
        <f t="shared" si="706"/>
        <v>6.3422547482464661E-2</v>
      </c>
      <c r="D108" s="188">
        <f t="shared" si="707"/>
        <v>6.5822482230998344E-3</v>
      </c>
      <c r="E108" s="188">
        <f t="shared" si="708"/>
        <v>8.0705007309094543E-4</v>
      </c>
      <c r="F108" s="188">
        <f t="shared" si="709"/>
        <v>4.0538614747068893E-2</v>
      </c>
      <c r="G108" s="188">
        <f t="shared" si="710"/>
        <v>1.6873278406890357E-2</v>
      </c>
      <c r="H108" s="188">
        <f t="shared" si="711"/>
        <v>2.0693591617716551E-5</v>
      </c>
      <c r="I108" s="188">
        <f t="shared" si="712"/>
        <v>0</v>
      </c>
      <c r="J108" s="188">
        <f t="shared" si="713"/>
        <v>3.6853286133698994E-3</v>
      </c>
      <c r="K108" s="188">
        <f t="shared" si="714"/>
        <v>6.4092671536867824E-4</v>
      </c>
      <c r="L108" s="188">
        <f t="shared" si="715"/>
        <v>7.2427570662007932E-4</v>
      </c>
      <c r="M108" s="188">
        <f t="shared" si="716"/>
        <v>1.7797520536420867E-6</v>
      </c>
      <c r="N108" s="188">
        <f t="shared" si="717"/>
        <v>1.09751376641262E-5</v>
      </c>
      <c r="O108" s="188">
        <f t="shared" si="718"/>
        <v>5.9325068454736215E-7</v>
      </c>
      <c r="P108" s="188">
        <f t="shared" si="719"/>
        <v>2.6073925438322852E-3</v>
      </c>
      <c r="Q108" s="188">
        <f t="shared" si="720"/>
        <v>5.5637265566541474E-11</v>
      </c>
      <c r="R108" s="188">
        <f t="shared" si="721"/>
        <v>0.13591570429946295</v>
      </c>
      <c r="S108" s="188">
        <f t="shared" si="604"/>
        <v>1.3591570429946296E-2</v>
      </c>
      <c r="T108" s="188">
        <f t="shared" si="722"/>
        <v>1.3591570429946296E-2</v>
      </c>
      <c r="U108" s="188">
        <f t="shared" si="723"/>
        <v>0.10873256343957037</v>
      </c>
      <c r="V108" s="188">
        <f t="shared" si="724"/>
        <v>4.3409054562966252E-2</v>
      </c>
      <c r="W108" s="188">
        <f t="shared" si="725"/>
        <v>1.7657037770934563E-2</v>
      </c>
      <c r="Y108" s="7">
        <f t="shared" si="737"/>
        <v>0</v>
      </c>
      <c r="Z108" s="7">
        <f t="shared" si="737"/>
        <v>0</v>
      </c>
      <c r="AA108" s="7">
        <f t="shared" si="737"/>
        <v>0</v>
      </c>
      <c r="AB108" s="7">
        <f t="shared" si="737"/>
        <v>0</v>
      </c>
      <c r="AC108" s="7">
        <f t="shared" si="737"/>
        <v>0</v>
      </c>
      <c r="AD108" s="7">
        <f t="shared" si="737"/>
        <v>0</v>
      </c>
      <c r="AE108" s="7">
        <f t="shared" si="737"/>
        <v>0</v>
      </c>
      <c r="AF108" s="7">
        <f t="shared" si="737"/>
        <v>0</v>
      </c>
      <c r="AG108" s="7">
        <f t="shared" si="737"/>
        <v>0</v>
      </c>
      <c r="AH108" s="7">
        <f t="shared" si="737"/>
        <v>0</v>
      </c>
      <c r="AI108" s="7">
        <f t="shared" si="738"/>
        <v>0</v>
      </c>
      <c r="AJ108" s="7">
        <f t="shared" si="738"/>
        <v>0</v>
      </c>
      <c r="AK108" s="7">
        <f t="shared" si="738"/>
        <v>0</v>
      </c>
      <c r="AL108" s="7">
        <f t="shared" si="738"/>
        <v>0</v>
      </c>
      <c r="AM108" s="7">
        <f t="shared" si="738"/>
        <v>0</v>
      </c>
      <c r="AN108" s="7">
        <f t="shared" si="738"/>
        <v>0</v>
      </c>
      <c r="AO108" s="7">
        <f t="shared" si="738"/>
        <v>0</v>
      </c>
      <c r="AP108" s="7">
        <f t="shared" si="738"/>
        <v>0</v>
      </c>
      <c r="AQ108" s="7">
        <f t="shared" si="738"/>
        <v>0</v>
      </c>
      <c r="AR108" s="7">
        <f t="shared" si="738"/>
        <v>0</v>
      </c>
      <c r="AS108" s="7">
        <f t="shared" si="739"/>
        <v>0</v>
      </c>
      <c r="AT108" s="7">
        <f t="shared" si="739"/>
        <v>0</v>
      </c>
      <c r="AU108" s="7">
        <f t="shared" si="739"/>
        <v>0</v>
      </c>
      <c r="AV108" s="7">
        <f t="shared" si="739"/>
        <v>0</v>
      </c>
      <c r="AW108" s="7">
        <f t="shared" si="739"/>
        <v>0</v>
      </c>
      <c r="AX108" s="7">
        <f t="shared" si="739"/>
        <v>0</v>
      </c>
      <c r="AY108" s="7">
        <f t="shared" si="739"/>
        <v>0</v>
      </c>
      <c r="AZ108" s="7">
        <f t="shared" si="739"/>
        <v>0</v>
      </c>
      <c r="BA108" s="7">
        <f t="shared" si="739"/>
        <v>0</v>
      </c>
      <c r="BB108" s="7">
        <f t="shared" si="739"/>
        <v>0</v>
      </c>
      <c r="BC108" s="7">
        <f t="shared" si="740"/>
        <v>0</v>
      </c>
      <c r="BD108" s="7">
        <f t="shared" si="740"/>
        <v>0</v>
      </c>
      <c r="BE108" s="7">
        <f t="shared" si="740"/>
        <v>0</v>
      </c>
      <c r="BF108" s="7">
        <f t="shared" si="740"/>
        <v>0</v>
      </c>
      <c r="BG108" s="7">
        <f t="shared" si="740"/>
        <v>0</v>
      </c>
      <c r="BH108" s="7">
        <f t="shared" si="740"/>
        <v>0</v>
      </c>
      <c r="BI108" s="7">
        <f t="shared" si="740"/>
        <v>0</v>
      </c>
      <c r="BJ108" s="7">
        <f t="shared" si="740"/>
        <v>0</v>
      </c>
      <c r="BK108" s="7">
        <f t="shared" si="740"/>
        <v>0</v>
      </c>
      <c r="BL108" s="7">
        <f t="shared" si="740"/>
        <v>0</v>
      </c>
      <c r="BM108" s="7">
        <f t="shared" si="741"/>
        <v>0</v>
      </c>
      <c r="BN108" s="7">
        <f t="shared" si="741"/>
        <v>0</v>
      </c>
      <c r="BO108" s="7">
        <f t="shared" si="741"/>
        <v>0</v>
      </c>
      <c r="BP108" s="7">
        <f t="shared" si="741"/>
        <v>0</v>
      </c>
      <c r="BQ108" s="7">
        <f t="shared" si="741"/>
        <v>0</v>
      </c>
      <c r="BR108" s="7">
        <f t="shared" si="741"/>
        <v>0</v>
      </c>
      <c r="BS108" s="7">
        <f t="shared" si="741"/>
        <v>0</v>
      </c>
      <c r="BT108" s="7">
        <f t="shared" si="741"/>
        <v>0</v>
      </c>
      <c r="BU108" s="7">
        <f t="shared" si="741"/>
        <v>0</v>
      </c>
      <c r="BV108" s="7">
        <f t="shared" si="741"/>
        <v>0</v>
      </c>
      <c r="BW108" s="7">
        <f t="shared" si="742"/>
        <v>0</v>
      </c>
      <c r="BX108" s="7">
        <f t="shared" si="742"/>
        <v>0</v>
      </c>
      <c r="BY108" s="7">
        <f t="shared" si="742"/>
        <v>0</v>
      </c>
      <c r="BZ108" s="7">
        <f t="shared" si="742"/>
        <v>0</v>
      </c>
      <c r="CA108" s="7">
        <f t="shared" si="742"/>
        <v>0</v>
      </c>
      <c r="CB108" s="7">
        <f t="shared" si="742"/>
        <v>0</v>
      </c>
      <c r="CC108" s="7">
        <f t="shared" si="742"/>
        <v>0</v>
      </c>
      <c r="CD108" s="7">
        <f t="shared" si="742"/>
        <v>0</v>
      </c>
      <c r="CE108" s="7">
        <f t="shared" si="742"/>
        <v>0</v>
      </c>
      <c r="CF108" s="7">
        <f t="shared" si="742"/>
        <v>0</v>
      </c>
      <c r="CG108" s="7">
        <f t="shared" si="743"/>
        <v>0</v>
      </c>
      <c r="CH108" s="7">
        <f t="shared" si="743"/>
        <v>0</v>
      </c>
      <c r="CI108" s="7">
        <f t="shared" si="743"/>
        <v>0</v>
      </c>
      <c r="CJ108" s="7">
        <f t="shared" si="743"/>
        <v>0</v>
      </c>
      <c r="CK108" s="7">
        <f t="shared" si="743"/>
        <v>0</v>
      </c>
      <c r="CL108" s="7">
        <f t="shared" si="743"/>
        <v>0</v>
      </c>
      <c r="CM108" s="7">
        <f t="shared" si="743"/>
        <v>0</v>
      </c>
      <c r="CN108" s="7">
        <f t="shared" si="743"/>
        <v>0</v>
      </c>
      <c r="CO108" s="7">
        <f t="shared" si="743"/>
        <v>0</v>
      </c>
      <c r="CP108" s="7">
        <f t="shared" si="743"/>
        <v>0</v>
      </c>
      <c r="CQ108" s="7">
        <f t="shared" si="744"/>
        <v>0</v>
      </c>
      <c r="CR108" s="7">
        <f t="shared" si="744"/>
        <v>0</v>
      </c>
      <c r="CS108" s="7">
        <f t="shared" si="744"/>
        <v>0</v>
      </c>
      <c r="CT108" s="7">
        <f t="shared" si="744"/>
        <v>0</v>
      </c>
      <c r="CU108" s="7">
        <f t="shared" si="744"/>
        <v>0</v>
      </c>
      <c r="CV108" s="7">
        <f t="shared" si="744"/>
        <v>0</v>
      </c>
      <c r="CW108" s="7">
        <f t="shared" si="744"/>
        <v>0</v>
      </c>
      <c r="CX108" s="7">
        <f t="shared" si="744"/>
        <v>0</v>
      </c>
      <c r="CY108" s="7">
        <f t="shared" si="744"/>
        <v>0</v>
      </c>
      <c r="CZ108" s="7">
        <f t="shared" si="744"/>
        <v>0</v>
      </c>
      <c r="DA108" s="7">
        <f t="shared" si="745"/>
        <v>0</v>
      </c>
      <c r="DB108" s="7">
        <f t="shared" si="745"/>
        <v>0</v>
      </c>
      <c r="DC108" s="7">
        <f t="shared" si="745"/>
        <v>0</v>
      </c>
      <c r="DD108" s="7">
        <f t="shared" si="745"/>
        <v>0</v>
      </c>
      <c r="DE108" s="7">
        <f t="shared" si="745"/>
        <v>0</v>
      </c>
      <c r="DF108" s="7">
        <f t="shared" si="745"/>
        <v>0</v>
      </c>
      <c r="DG108" s="7">
        <f t="shared" si="745"/>
        <v>0</v>
      </c>
      <c r="DH108" s="7">
        <f t="shared" si="745"/>
        <v>4.6505858634595282E-4</v>
      </c>
      <c r="DI108" s="7">
        <f t="shared" si="745"/>
        <v>4.5584980934621649E-4</v>
      </c>
      <c r="DJ108" s="7">
        <f t="shared" si="745"/>
        <v>4.4682337834829817E-4</v>
      </c>
      <c r="DK108" s="7">
        <f t="shared" si="746"/>
        <v>4.3797568265944607E-4</v>
      </c>
      <c r="DL108" s="7">
        <f t="shared" si="746"/>
        <v>4.2930318308340929E-4</v>
      </c>
      <c r="DM108" s="7">
        <f t="shared" si="746"/>
        <v>4.2080241050472381E-4</v>
      </c>
      <c r="DN108" s="7">
        <f t="shared" si="746"/>
        <v>4.1246996450101361E-4</v>
      </c>
      <c r="DO108" s="7">
        <f t="shared" si="746"/>
        <v>4.0430251198278038E-4</v>
      </c>
      <c r="DP108" s="7">
        <f t="shared" si="746"/>
        <v>3.9629678586010987E-4</v>
      </c>
      <c r="DQ108" s="7">
        <f t="shared" si="746"/>
        <v>3.8844958373581074E-4</v>
      </c>
      <c r="DR108" s="7">
        <f t="shared" si="746"/>
        <v>3.8075776662440156E-4</v>
      </c>
      <c r="DS108" s="7">
        <f t="shared" si="746"/>
        <v>3.7321825769648143E-4</v>
      </c>
      <c r="DT108" s="7">
        <f t="shared" si="746"/>
        <v>3.6582804104795308E-4</v>
      </c>
      <c r="DU108" s="7">
        <f t="shared" si="746"/>
        <v>3.5858416049361016E-4</v>
      </c>
      <c r="DX108" s="7">
        <f t="shared" si="605"/>
        <v>0</v>
      </c>
      <c r="DY108" s="7">
        <f t="shared" si="606"/>
        <v>0</v>
      </c>
      <c r="DZ108" s="7">
        <f t="shared" si="607"/>
        <v>0</v>
      </c>
      <c r="EA108" s="7">
        <f t="shared" si="608"/>
        <v>0</v>
      </c>
      <c r="EB108" s="7">
        <f t="shared" si="609"/>
        <v>0</v>
      </c>
      <c r="EC108" s="7">
        <f t="shared" si="610"/>
        <v>0</v>
      </c>
      <c r="ED108" s="7">
        <f t="shared" si="611"/>
        <v>0</v>
      </c>
      <c r="EE108" s="7">
        <f t="shared" si="612"/>
        <v>0</v>
      </c>
      <c r="EF108" s="7">
        <f t="shared" si="613"/>
        <v>0</v>
      </c>
      <c r="EG108" s="7">
        <f t="shared" si="614"/>
        <v>0</v>
      </c>
      <c r="EH108" s="7">
        <f t="shared" si="615"/>
        <v>0</v>
      </c>
      <c r="EI108" s="7">
        <f t="shared" si="616"/>
        <v>0</v>
      </c>
      <c r="EJ108" s="7">
        <f t="shared" si="617"/>
        <v>0</v>
      </c>
      <c r="EK108" s="7">
        <f t="shared" si="618"/>
        <v>0</v>
      </c>
      <c r="EL108" s="7">
        <f t="shared" si="619"/>
        <v>0</v>
      </c>
      <c r="EM108" s="7">
        <f t="shared" si="620"/>
        <v>0</v>
      </c>
      <c r="EN108" s="7">
        <f t="shared" si="621"/>
        <v>0</v>
      </c>
      <c r="EO108" s="7">
        <f t="shared" si="622"/>
        <v>0</v>
      </c>
      <c r="EP108" s="7">
        <f t="shared" si="623"/>
        <v>0</v>
      </c>
      <c r="EQ108" s="7">
        <f t="shared" si="624"/>
        <v>0</v>
      </c>
      <c r="ER108" s="7">
        <f t="shared" si="625"/>
        <v>0</v>
      </c>
      <c r="ES108" s="7">
        <f t="shared" si="626"/>
        <v>0</v>
      </c>
      <c r="ET108" s="7">
        <f t="shared" si="627"/>
        <v>0</v>
      </c>
      <c r="EU108" s="7">
        <f t="shared" si="628"/>
        <v>0</v>
      </c>
      <c r="EV108" s="7">
        <f t="shared" si="629"/>
        <v>0</v>
      </c>
      <c r="EW108" s="7">
        <f t="shared" si="630"/>
        <v>0</v>
      </c>
      <c r="EX108" s="7">
        <f t="shared" si="631"/>
        <v>0</v>
      </c>
      <c r="EY108" s="7">
        <f t="shared" si="632"/>
        <v>0</v>
      </c>
      <c r="EZ108" s="7">
        <f t="shared" si="633"/>
        <v>0</v>
      </c>
      <c r="FA108" s="7">
        <f t="shared" si="634"/>
        <v>0</v>
      </c>
      <c r="FB108" s="7">
        <f t="shared" si="635"/>
        <v>0</v>
      </c>
      <c r="FC108" s="7">
        <f t="shared" si="636"/>
        <v>0</v>
      </c>
      <c r="FD108" s="7">
        <f t="shared" si="637"/>
        <v>0</v>
      </c>
      <c r="FE108" s="7">
        <f t="shared" si="638"/>
        <v>0</v>
      </c>
      <c r="FF108" s="7">
        <f t="shared" si="639"/>
        <v>0</v>
      </c>
      <c r="FG108" s="7">
        <f t="shared" si="640"/>
        <v>0</v>
      </c>
      <c r="FH108" s="7">
        <f t="shared" si="641"/>
        <v>0</v>
      </c>
      <c r="FI108" s="7">
        <f t="shared" si="642"/>
        <v>0</v>
      </c>
      <c r="FJ108" s="7">
        <f t="shared" si="643"/>
        <v>0</v>
      </c>
      <c r="FK108" s="7">
        <f t="shared" si="644"/>
        <v>0</v>
      </c>
      <c r="FL108" s="7">
        <f t="shared" si="645"/>
        <v>0</v>
      </c>
      <c r="FM108" s="7">
        <f t="shared" si="646"/>
        <v>0</v>
      </c>
      <c r="FN108" s="7">
        <f t="shared" si="647"/>
        <v>0</v>
      </c>
      <c r="FO108" s="7">
        <f t="shared" si="648"/>
        <v>0</v>
      </c>
      <c r="FP108" s="7">
        <f t="shared" si="649"/>
        <v>0</v>
      </c>
      <c r="FQ108" s="7">
        <f t="shared" si="650"/>
        <v>0</v>
      </c>
      <c r="FR108" s="7">
        <f t="shared" si="651"/>
        <v>0</v>
      </c>
      <c r="FS108" s="7">
        <f t="shared" si="652"/>
        <v>0</v>
      </c>
      <c r="FT108" s="7">
        <f t="shared" si="653"/>
        <v>0</v>
      </c>
      <c r="FU108" s="7">
        <f t="shared" si="654"/>
        <v>0</v>
      </c>
      <c r="FV108" s="7">
        <f t="shared" si="655"/>
        <v>0</v>
      </c>
      <c r="FW108" s="7">
        <f t="shared" si="656"/>
        <v>0</v>
      </c>
      <c r="FX108" s="7">
        <f t="shared" si="657"/>
        <v>0</v>
      </c>
      <c r="FY108" s="7">
        <f t="shared" si="658"/>
        <v>0</v>
      </c>
      <c r="FZ108" s="7">
        <f t="shared" si="659"/>
        <v>0</v>
      </c>
      <c r="GA108" s="7">
        <f t="shared" si="660"/>
        <v>0</v>
      </c>
      <c r="GB108" s="7">
        <f t="shared" si="661"/>
        <v>0</v>
      </c>
      <c r="GC108" s="7">
        <f t="shared" si="662"/>
        <v>0</v>
      </c>
      <c r="GD108" s="7">
        <f t="shared" si="663"/>
        <v>0</v>
      </c>
      <c r="GE108" s="7">
        <f t="shared" si="664"/>
        <v>0</v>
      </c>
      <c r="GF108" s="7">
        <f t="shared" si="665"/>
        <v>0</v>
      </c>
      <c r="GG108" s="7">
        <f t="shared" si="666"/>
        <v>0</v>
      </c>
      <c r="GH108" s="7">
        <f t="shared" si="667"/>
        <v>0</v>
      </c>
      <c r="GI108" s="7">
        <f t="shared" si="668"/>
        <v>0</v>
      </c>
      <c r="GJ108" s="7">
        <f t="shared" si="669"/>
        <v>0</v>
      </c>
      <c r="GK108" s="7">
        <f t="shared" si="670"/>
        <v>0</v>
      </c>
      <c r="GL108" s="7">
        <f t="shared" si="671"/>
        <v>0</v>
      </c>
      <c r="GM108" s="7">
        <f t="shared" si="672"/>
        <v>0</v>
      </c>
      <c r="GN108" s="7">
        <f t="shared" si="673"/>
        <v>0</v>
      </c>
      <c r="GO108" s="7">
        <f t="shared" si="674"/>
        <v>0</v>
      </c>
      <c r="GP108" s="7">
        <f t="shared" si="675"/>
        <v>0</v>
      </c>
      <c r="GQ108" s="7">
        <f t="shared" si="676"/>
        <v>0</v>
      </c>
      <c r="GR108" s="7">
        <f t="shared" si="677"/>
        <v>0</v>
      </c>
      <c r="GS108" s="7">
        <f t="shared" si="678"/>
        <v>0</v>
      </c>
      <c r="GT108" s="7">
        <f t="shared" si="679"/>
        <v>0</v>
      </c>
      <c r="GU108" s="7">
        <f t="shared" si="680"/>
        <v>0</v>
      </c>
      <c r="GV108" s="7">
        <f t="shared" si="681"/>
        <v>0</v>
      </c>
      <c r="GW108" s="7">
        <f t="shared" si="682"/>
        <v>0</v>
      </c>
      <c r="GX108" s="7">
        <f t="shared" si="683"/>
        <v>0</v>
      </c>
      <c r="GY108" s="7">
        <f t="shared" si="684"/>
        <v>0</v>
      </c>
      <c r="GZ108" s="7">
        <f t="shared" si="685"/>
        <v>0</v>
      </c>
      <c r="HA108" s="7">
        <f t="shared" si="686"/>
        <v>0</v>
      </c>
      <c r="HB108" s="7">
        <f t="shared" si="687"/>
        <v>0</v>
      </c>
      <c r="HC108" s="7">
        <f t="shared" si="688"/>
        <v>0</v>
      </c>
      <c r="HD108" s="7">
        <f t="shared" si="689"/>
        <v>0</v>
      </c>
      <c r="HE108" s="7">
        <f t="shared" si="690"/>
        <v>0</v>
      </c>
      <c r="HF108" s="7">
        <f t="shared" si="691"/>
        <v>0</v>
      </c>
      <c r="HG108" s="7">
        <f t="shared" si="692"/>
        <v>4.4721941931857769E-4</v>
      </c>
      <c r="HH108" s="7">
        <f t="shared" si="693"/>
        <v>4.2882518646975774E-4</v>
      </c>
      <c r="HI108" s="7">
        <f t="shared" si="694"/>
        <v>4.1118751245421137E-4</v>
      </c>
      <c r="HJ108" s="7">
        <f t="shared" si="695"/>
        <v>3.9427527984111575E-4</v>
      </c>
      <c r="HK108" s="7">
        <f t="shared" si="696"/>
        <v>3.7805865106640594E-4</v>
      </c>
      <c r="HL108" s="7">
        <f t="shared" si="697"/>
        <v>3.6250901579157395E-4</v>
      </c>
      <c r="HM108" s="7">
        <f t="shared" si="698"/>
        <v>3.4759894042761411E-4</v>
      </c>
      <c r="HN108" s="7">
        <f t="shared" si="699"/>
        <v>3.3330211973505412E-4</v>
      </c>
      <c r="HO108" s="7">
        <f t="shared" si="700"/>
        <v>3.1959333041469426E-4</v>
      </c>
      <c r="HP108" s="7">
        <f t="shared" si="701"/>
        <v>3.0644838660716909E-4</v>
      </c>
      <c r="HQ108" s="7">
        <f t="shared" si="702"/>
        <v>2.9384409722280752E-4</v>
      </c>
      <c r="HR108" s="7">
        <f t="shared" si="703"/>
        <v>2.8175822502655317E-4</v>
      </c>
      <c r="HS108" s="7">
        <f t="shared" si="704"/>
        <v>2.701694474057038E-4</v>
      </c>
      <c r="HT108" s="7">
        <f t="shared" si="705"/>
        <v>2.5905731875129666E-4</v>
      </c>
    </row>
    <row r="109" spans="1:228" x14ac:dyDescent="0.3">
      <c r="A109" s="7">
        <f t="shared" si="726"/>
        <v>87</v>
      </c>
      <c r="B109" s="188">
        <v>0</v>
      </c>
      <c r="C109" s="188">
        <f t="shared" si="706"/>
        <v>6.2984455946332563E-2</v>
      </c>
      <c r="D109" s="188">
        <f t="shared" si="707"/>
        <v>6.5173917635882681E-3</v>
      </c>
      <c r="E109" s="188">
        <f t="shared" si="708"/>
        <v>7.6175383303842589E-4</v>
      </c>
      <c r="F109" s="188">
        <f t="shared" si="709"/>
        <v>3.9612711506613676E-2</v>
      </c>
      <c r="G109" s="188">
        <f t="shared" si="710"/>
        <v>1.6699616096331752E-2</v>
      </c>
      <c r="H109" s="188">
        <f t="shared" si="711"/>
        <v>1.9532149565087842E-5</v>
      </c>
      <c r="I109" s="188">
        <f t="shared" si="712"/>
        <v>0</v>
      </c>
      <c r="J109" s="188">
        <f t="shared" si="713"/>
        <v>3.6011555915103342E-3</v>
      </c>
      <c r="K109" s="188">
        <f t="shared" si="714"/>
        <v>6.2628792895831902E-4</v>
      </c>
      <c r="L109" s="188">
        <f t="shared" si="715"/>
        <v>6.8362523477807457E-4</v>
      </c>
      <c r="M109" s="188">
        <f t="shared" si="716"/>
        <v>1.5855788231973712E-6</v>
      </c>
      <c r="N109" s="188">
        <f t="shared" si="717"/>
        <v>9.7777360763837894E-6</v>
      </c>
      <c r="O109" s="188">
        <f t="shared" si="718"/>
        <v>5.2852627439912374E-7</v>
      </c>
      <c r="P109" s="188">
        <f t="shared" si="719"/>
        <v>2.4610508452010682E-3</v>
      </c>
      <c r="Q109" s="188">
        <f t="shared" si="720"/>
        <v>4.2617209531054382E-11</v>
      </c>
      <c r="R109" s="188">
        <f t="shared" si="721"/>
        <v>0.13397947277970881</v>
      </c>
      <c r="S109" s="188">
        <f t="shared" si="604"/>
        <v>1.3397947277970883E-2</v>
      </c>
      <c r="T109" s="188">
        <f t="shared" si="722"/>
        <v>1.3397947277970883E-2</v>
      </c>
      <c r="U109" s="188">
        <f t="shared" si="723"/>
        <v>0.10718357822376706</v>
      </c>
      <c r="V109" s="188">
        <f t="shared" si="724"/>
        <v>4.301455627846601E-2</v>
      </c>
      <c r="W109" s="188">
        <f t="shared" si="725"/>
        <v>1.7378019352294671E-2</v>
      </c>
      <c r="Y109" s="7">
        <f t="shared" si="737"/>
        <v>0</v>
      </c>
      <c r="Z109" s="7">
        <f t="shared" si="737"/>
        <v>0</v>
      </c>
      <c r="AA109" s="7">
        <f t="shared" si="737"/>
        <v>0</v>
      </c>
      <c r="AB109" s="7">
        <f t="shared" si="737"/>
        <v>0</v>
      </c>
      <c r="AC109" s="7">
        <f t="shared" si="737"/>
        <v>0</v>
      </c>
      <c r="AD109" s="7">
        <f t="shared" si="737"/>
        <v>0</v>
      </c>
      <c r="AE109" s="7">
        <f t="shared" si="737"/>
        <v>0</v>
      </c>
      <c r="AF109" s="7">
        <f t="shared" si="737"/>
        <v>0</v>
      </c>
      <c r="AG109" s="7">
        <f t="shared" si="737"/>
        <v>0</v>
      </c>
      <c r="AH109" s="7">
        <f t="shared" si="737"/>
        <v>0</v>
      </c>
      <c r="AI109" s="7">
        <f t="shared" si="738"/>
        <v>0</v>
      </c>
      <c r="AJ109" s="7">
        <f t="shared" si="738"/>
        <v>0</v>
      </c>
      <c r="AK109" s="7">
        <f t="shared" si="738"/>
        <v>0</v>
      </c>
      <c r="AL109" s="7">
        <f t="shared" si="738"/>
        <v>0</v>
      </c>
      <c r="AM109" s="7">
        <f t="shared" si="738"/>
        <v>0</v>
      </c>
      <c r="AN109" s="7">
        <f t="shared" si="738"/>
        <v>0</v>
      </c>
      <c r="AO109" s="7">
        <f t="shared" si="738"/>
        <v>0</v>
      </c>
      <c r="AP109" s="7">
        <f t="shared" si="738"/>
        <v>0</v>
      </c>
      <c r="AQ109" s="7">
        <f t="shared" si="738"/>
        <v>0</v>
      </c>
      <c r="AR109" s="7">
        <f t="shared" si="738"/>
        <v>0</v>
      </c>
      <c r="AS109" s="7">
        <f t="shared" si="739"/>
        <v>0</v>
      </c>
      <c r="AT109" s="7">
        <f t="shared" si="739"/>
        <v>0</v>
      </c>
      <c r="AU109" s="7">
        <f t="shared" si="739"/>
        <v>0</v>
      </c>
      <c r="AV109" s="7">
        <f t="shared" si="739"/>
        <v>0</v>
      </c>
      <c r="AW109" s="7">
        <f t="shared" si="739"/>
        <v>0</v>
      </c>
      <c r="AX109" s="7">
        <f t="shared" si="739"/>
        <v>0</v>
      </c>
      <c r="AY109" s="7">
        <f t="shared" si="739"/>
        <v>0</v>
      </c>
      <c r="AZ109" s="7">
        <f t="shared" si="739"/>
        <v>0</v>
      </c>
      <c r="BA109" s="7">
        <f t="shared" si="739"/>
        <v>0</v>
      </c>
      <c r="BB109" s="7">
        <f t="shared" si="739"/>
        <v>0</v>
      </c>
      <c r="BC109" s="7">
        <f t="shared" si="740"/>
        <v>0</v>
      </c>
      <c r="BD109" s="7">
        <f t="shared" si="740"/>
        <v>0</v>
      </c>
      <c r="BE109" s="7">
        <f t="shared" si="740"/>
        <v>0</v>
      </c>
      <c r="BF109" s="7">
        <f t="shared" si="740"/>
        <v>0</v>
      </c>
      <c r="BG109" s="7">
        <f t="shared" si="740"/>
        <v>0</v>
      </c>
      <c r="BH109" s="7">
        <f t="shared" si="740"/>
        <v>0</v>
      </c>
      <c r="BI109" s="7">
        <f t="shared" si="740"/>
        <v>0</v>
      </c>
      <c r="BJ109" s="7">
        <f t="shared" si="740"/>
        <v>0</v>
      </c>
      <c r="BK109" s="7">
        <f t="shared" si="740"/>
        <v>0</v>
      </c>
      <c r="BL109" s="7">
        <f t="shared" si="740"/>
        <v>0</v>
      </c>
      <c r="BM109" s="7">
        <f t="shared" si="741"/>
        <v>0</v>
      </c>
      <c r="BN109" s="7">
        <f t="shared" si="741"/>
        <v>0</v>
      </c>
      <c r="BO109" s="7">
        <f t="shared" si="741"/>
        <v>0</v>
      </c>
      <c r="BP109" s="7">
        <f t="shared" si="741"/>
        <v>0</v>
      </c>
      <c r="BQ109" s="7">
        <f t="shared" si="741"/>
        <v>0</v>
      </c>
      <c r="BR109" s="7">
        <f t="shared" si="741"/>
        <v>0</v>
      </c>
      <c r="BS109" s="7">
        <f t="shared" si="741"/>
        <v>0</v>
      </c>
      <c r="BT109" s="7">
        <f t="shared" si="741"/>
        <v>0</v>
      </c>
      <c r="BU109" s="7">
        <f t="shared" si="741"/>
        <v>0</v>
      </c>
      <c r="BV109" s="7">
        <f t="shared" si="741"/>
        <v>0</v>
      </c>
      <c r="BW109" s="7">
        <f t="shared" si="742"/>
        <v>0</v>
      </c>
      <c r="BX109" s="7">
        <f t="shared" si="742"/>
        <v>0</v>
      </c>
      <c r="BY109" s="7">
        <f t="shared" si="742"/>
        <v>0</v>
      </c>
      <c r="BZ109" s="7">
        <f t="shared" si="742"/>
        <v>0</v>
      </c>
      <c r="CA109" s="7">
        <f t="shared" si="742"/>
        <v>0</v>
      </c>
      <c r="CB109" s="7">
        <f t="shared" si="742"/>
        <v>0</v>
      </c>
      <c r="CC109" s="7">
        <f t="shared" si="742"/>
        <v>0</v>
      </c>
      <c r="CD109" s="7">
        <f t="shared" si="742"/>
        <v>0</v>
      </c>
      <c r="CE109" s="7">
        <f t="shared" si="742"/>
        <v>0</v>
      </c>
      <c r="CF109" s="7">
        <f t="shared" si="742"/>
        <v>0</v>
      </c>
      <c r="CG109" s="7">
        <f t="shared" si="743"/>
        <v>0</v>
      </c>
      <c r="CH109" s="7">
        <f t="shared" si="743"/>
        <v>0</v>
      </c>
      <c r="CI109" s="7">
        <f t="shared" si="743"/>
        <v>0</v>
      </c>
      <c r="CJ109" s="7">
        <f t="shared" si="743"/>
        <v>0</v>
      </c>
      <c r="CK109" s="7">
        <f t="shared" si="743"/>
        <v>0</v>
      </c>
      <c r="CL109" s="7">
        <f t="shared" si="743"/>
        <v>0</v>
      </c>
      <c r="CM109" s="7">
        <f t="shared" si="743"/>
        <v>0</v>
      </c>
      <c r="CN109" s="7">
        <f t="shared" si="743"/>
        <v>0</v>
      </c>
      <c r="CO109" s="7">
        <f t="shared" si="743"/>
        <v>0</v>
      </c>
      <c r="CP109" s="7">
        <f t="shared" si="743"/>
        <v>0</v>
      </c>
      <c r="CQ109" s="7">
        <f t="shared" si="744"/>
        <v>0</v>
      </c>
      <c r="CR109" s="7">
        <f t="shared" si="744"/>
        <v>0</v>
      </c>
      <c r="CS109" s="7">
        <f t="shared" si="744"/>
        <v>0</v>
      </c>
      <c r="CT109" s="7">
        <f t="shared" si="744"/>
        <v>0</v>
      </c>
      <c r="CU109" s="7">
        <f t="shared" si="744"/>
        <v>0</v>
      </c>
      <c r="CV109" s="7">
        <f t="shared" si="744"/>
        <v>0</v>
      </c>
      <c r="CW109" s="7">
        <f t="shared" si="744"/>
        <v>0</v>
      </c>
      <c r="CX109" s="7">
        <f t="shared" si="744"/>
        <v>0</v>
      </c>
      <c r="CY109" s="7">
        <f t="shared" si="744"/>
        <v>0</v>
      </c>
      <c r="CZ109" s="7">
        <f t="shared" si="744"/>
        <v>0</v>
      </c>
      <c r="DA109" s="7">
        <f t="shared" si="745"/>
        <v>0</v>
      </c>
      <c r="DB109" s="7">
        <f t="shared" si="745"/>
        <v>0</v>
      </c>
      <c r="DC109" s="7">
        <f t="shared" si="745"/>
        <v>0</v>
      </c>
      <c r="DD109" s="7">
        <f t="shared" si="745"/>
        <v>0</v>
      </c>
      <c r="DE109" s="7">
        <f t="shared" si="745"/>
        <v>0</v>
      </c>
      <c r="DF109" s="7">
        <f t="shared" si="745"/>
        <v>0</v>
      </c>
      <c r="DG109" s="7">
        <f t="shared" si="745"/>
        <v>0</v>
      </c>
      <c r="DH109" s="7">
        <f t="shared" si="745"/>
        <v>0</v>
      </c>
      <c r="DI109" s="7">
        <f t="shared" si="745"/>
        <v>4.5843344248890929E-4</v>
      </c>
      <c r="DJ109" s="7">
        <f t="shared" si="745"/>
        <v>4.4935585212707606E-4</v>
      </c>
      <c r="DK109" s="7">
        <f t="shared" si="746"/>
        <v>4.4045801009758587E-4</v>
      </c>
      <c r="DL109" s="7">
        <f t="shared" si="746"/>
        <v>4.3173635714498893E-4</v>
      </c>
      <c r="DM109" s="7">
        <f t="shared" si="746"/>
        <v>4.2318740449180946E-4</v>
      </c>
      <c r="DN109" s="7">
        <f t="shared" si="746"/>
        <v>4.1480773244299975E-4</v>
      </c>
      <c r="DO109" s="7">
        <f t="shared" si="746"/>
        <v>4.0659398901801062E-4</v>
      </c>
      <c r="DP109" s="7">
        <f t="shared" si="746"/>
        <v>3.985428886099578E-4</v>
      </c>
      <c r="DQ109" s="7">
        <f t="shared" si="746"/>
        <v>3.9065121067132256E-4</v>
      </c>
      <c r="DR109" s="7">
        <f t="shared" si="746"/>
        <v>3.8291579842570793E-4</v>
      </c>
      <c r="DS109" s="7">
        <f t="shared" si="746"/>
        <v>3.7533355760507436E-4</v>
      </c>
      <c r="DT109" s="7">
        <f t="shared" si="746"/>
        <v>3.6790145521199837E-4</v>
      </c>
      <c r="DU109" s="7">
        <f t="shared" si="746"/>
        <v>3.6061651830642872E-4</v>
      </c>
      <c r="DX109" s="7">
        <f t="shared" si="605"/>
        <v>0</v>
      </c>
      <c r="DY109" s="7">
        <f t="shared" si="606"/>
        <v>0</v>
      </c>
      <c r="DZ109" s="7">
        <f t="shared" si="607"/>
        <v>0</v>
      </c>
      <c r="EA109" s="7">
        <f t="shared" si="608"/>
        <v>0</v>
      </c>
      <c r="EB109" s="7">
        <f t="shared" si="609"/>
        <v>0</v>
      </c>
      <c r="EC109" s="7">
        <f t="shared" si="610"/>
        <v>0</v>
      </c>
      <c r="ED109" s="7">
        <f t="shared" si="611"/>
        <v>0</v>
      </c>
      <c r="EE109" s="7">
        <f t="shared" si="612"/>
        <v>0</v>
      </c>
      <c r="EF109" s="7">
        <f t="shared" si="613"/>
        <v>0</v>
      </c>
      <c r="EG109" s="7">
        <f t="shared" si="614"/>
        <v>0</v>
      </c>
      <c r="EH109" s="7">
        <f t="shared" si="615"/>
        <v>0</v>
      </c>
      <c r="EI109" s="7">
        <f t="shared" si="616"/>
        <v>0</v>
      </c>
      <c r="EJ109" s="7">
        <f t="shared" si="617"/>
        <v>0</v>
      </c>
      <c r="EK109" s="7">
        <f t="shared" si="618"/>
        <v>0</v>
      </c>
      <c r="EL109" s="7">
        <f t="shared" si="619"/>
        <v>0</v>
      </c>
      <c r="EM109" s="7">
        <f t="shared" si="620"/>
        <v>0</v>
      </c>
      <c r="EN109" s="7">
        <f t="shared" si="621"/>
        <v>0</v>
      </c>
      <c r="EO109" s="7">
        <f t="shared" si="622"/>
        <v>0</v>
      </c>
      <c r="EP109" s="7">
        <f t="shared" si="623"/>
        <v>0</v>
      </c>
      <c r="EQ109" s="7">
        <f t="shared" si="624"/>
        <v>0</v>
      </c>
      <c r="ER109" s="7">
        <f t="shared" si="625"/>
        <v>0</v>
      </c>
      <c r="ES109" s="7">
        <f t="shared" si="626"/>
        <v>0</v>
      </c>
      <c r="ET109" s="7">
        <f t="shared" si="627"/>
        <v>0</v>
      </c>
      <c r="EU109" s="7">
        <f t="shared" si="628"/>
        <v>0</v>
      </c>
      <c r="EV109" s="7">
        <f t="shared" si="629"/>
        <v>0</v>
      </c>
      <c r="EW109" s="7">
        <f t="shared" si="630"/>
        <v>0</v>
      </c>
      <c r="EX109" s="7">
        <f t="shared" si="631"/>
        <v>0</v>
      </c>
      <c r="EY109" s="7">
        <f t="shared" si="632"/>
        <v>0</v>
      </c>
      <c r="EZ109" s="7">
        <f t="shared" si="633"/>
        <v>0</v>
      </c>
      <c r="FA109" s="7">
        <f t="shared" si="634"/>
        <v>0</v>
      </c>
      <c r="FB109" s="7">
        <f t="shared" si="635"/>
        <v>0</v>
      </c>
      <c r="FC109" s="7">
        <f t="shared" si="636"/>
        <v>0</v>
      </c>
      <c r="FD109" s="7">
        <f t="shared" si="637"/>
        <v>0</v>
      </c>
      <c r="FE109" s="7">
        <f t="shared" si="638"/>
        <v>0</v>
      </c>
      <c r="FF109" s="7">
        <f t="shared" si="639"/>
        <v>0</v>
      </c>
      <c r="FG109" s="7">
        <f t="shared" si="640"/>
        <v>0</v>
      </c>
      <c r="FH109" s="7">
        <f t="shared" si="641"/>
        <v>0</v>
      </c>
      <c r="FI109" s="7">
        <f t="shared" si="642"/>
        <v>0</v>
      </c>
      <c r="FJ109" s="7">
        <f t="shared" si="643"/>
        <v>0</v>
      </c>
      <c r="FK109" s="7">
        <f t="shared" si="644"/>
        <v>0</v>
      </c>
      <c r="FL109" s="7">
        <f t="shared" si="645"/>
        <v>0</v>
      </c>
      <c r="FM109" s="7">
        <f t="shared" si="646"/>
        <v>0</v>
      </c>
      <c r="FN109" s="7">
        <f t="shared" si="647"/>
        <v>0</v>
      </c>
      <c r="FO109" s="7">
        <f t="shared" si="648"/>
        <v>0</v>
      </c>
      <c r="FP109" s="7">
        <f t="shared" si="649"/>
        <v>0</v>
      </c>
      <c r="FQ109" s="7">
        <f t="shared" si="650"/>
        <v>0</v>
      </c>
      <c r="FR109" s="7">
        <f t="shared" si="651"/>
        <v>0</v>
      </c>
      <c r="FS109" s="7">
        <f t="shared" si="652"/>
        <v>0</v>
      </c>
      <c r="FT109" s="7">
        <f t="shared" si="653"/>
        <v>0</v>
      </c>
      <c r="FU109" s="7">
        <f t="shared" si="654"/>
        <v>0</v>
      </c>
      <c r="FV109" s="7">
        <f t="shared" si="655"/>
        <v>0</v>
      </c>
      <c r="FW109" s="7">
        <f t="shared" si="656"/>
        <v>0</v>
      </c>
      <c r="FX109" s="7">
        <f t="shared" si="657"/>
        <v>0</v>
      </c>
      <c r="FY109" s="7">
        <f t="shared" si="658"/>
        <v>0</v>
      </c>
      <c r="FZ109" s="7">
        <f t="shared" si="659"/>
        <v>0</v>
      </c>
      <c r="GA109" s="7">
        <f t="shared" si="660"/>
        <v>0</v>
      </c>
      <c r="GB109" s="7">
        <f t="shared" si="661"/>
        <v>0</v>
      </c>
      <c r="GC109" s="7">
        <f t="shared" si="662"/>
        <v>0</v>
      </c>
      <c r="GD109" s="7">
        <f t="shared" si="663"/>
        <v>0</v>
      </c>
      <c r="GE109" s="7">
        <f t="shared" si="664"/>
        <v>0</v>
      </c>
      <c r="GF109" s="7">
        <f t="shared" si="665"/>
        <v>0</v>
      </c>
      <c r="GG109" s="7">
        <f t="shared" si="666"/>
        <v>0</v>
      </c>
      <c r="GH109" s="7">
        <f t="shared" si="667"/>
        <v>0</v>
      </c>
      <c r="GI109" s="7">
        <f t="shared" si="668"/>
        <v>0</v>
      </c>
      <c r="GJ109" s="7">
        <f t="shared" si="669"/>
        <v>0</v>
      </c>
      <c r="GK109" s="7">
        <f t="shared" si="670"/>
        <v>0</v>
      </c>
      <c r="GL109" s="7">
        <f t="shared" si="671"/>
        <v>0</v>
      </c>
      <c r="GM109" s="7">
        <f t="shared" si="672"/>
        <v>0</v>
      </c>
      <c r="GN109" s="7">
        <f t="shared" si="673"/>
        <v>0</v>
      </c>
      <c r="GO109" s="7">
        <f t="shared" si="674"/>
        <v>0</v>
      </c>
      <c r="GP109" s="7">
        <f t="shared" si="675"/>
        <v>0</v>
      </c>
      <c r="GQ109" s="7">
        <f t="shared" si="676"/>
        <v>0</v>
      </c>
      <c r="GR109" s="7">
        <f t="shared" si="677"/>
        <v>0</v>
      </c>
      <c r="GS109" s="7">
        <f t="shared" si="678"/>
        <v>0</v>
      </c>
      <c r="GT109" s="7">
        <f t="shared" si="679"/>
        <v>0</v>
      </c>
      <c r="GU109" s="7">
        <f t="shared" si="680"/>
        <v>0</v>
      </c>
      <c r="GV109" s="7">
        <f t="shared" si="681"/>
        <v>0</v>
      </c>
      <c r="GW109" s="7">
        <f t="shared" si="682"/>
        <v>0</v>
      </c>
      <c r="GX109" s="7">
        <f t="shared" si="683"/>
        <v>0</v>
      </c>
      <c r="GY109" s="7">
        <f t="shared" si="684"/>
        <v>0</v>
      </c>
      <c r="GZ109" s="7">
        <f t="shared" si="685"/>
        <v>0</v>
      </c>
      <c r="HA109" s="7">
        <f t="shared" si="686"/>
        <v>0</v>
      </c>
      <c r="HB109" s="7">
        <f t="shared" si="687"/>
        <v>0</v>
      </c>
      <c r="HC109" s="7">
        <f t="shared" si="688"/>
        <v>0</v>
      </c>
      <c r="HD109" s="7">
        <f t="shared" si="689"/>
        <v>0</v>
      </c>
      <c r="HE109" s="7">
        <f t="shared" si="690"/>
        <v>0</v>
      </c>
      <c r="HF109" s="7">
        <f t="shared" si="691"/>
        <v>0</v>
      </c>
      <c r="HG109" s="7">
        <f t="shared" si="692"/>
        <v>0</v>
      </c>
      <c r="HH109" s="7">
        <f t="shared" si="693"/>
        <v>4.4084840913698095E-4</v>
      </c>
      <c r="HI109" s="7">
        <f t="shared" si="694"/>
        <v>4.2271621733490507E-4</v>
      </c>
      <c r="HJ109" s="7">
        <f t="shared" si="695"/>
        <v>4.0532980656035112E-4</v>
      </c>
      <c r="HK109" s="7">
        <f t="shared" si="696"/>
        <v>3.8865850267601182E-4</v>
      </c>
      <c r="HL109" s="7">
        <f t="shared" si="697"/>
        <v>3.7267289317857819E-4</v>
      </c>
      <c r="HM109" s="7">
        <f t="shared" si="698"/>
        <v>3.5734477530745598E-4</v>
      </c>
      <c r="HN109" s="7">
        <f t="shared" si="699"/>
        <v>3.4264710628778436E-4</v>
      </c>
      <c r="HO109" s="7">
        <f t="shared" si="700"/>
        <v>3.2855395561996422E-4</v>
      </c>
      <c r="HP109" s="7">
        <f t="shared" si="701"/>
        <v>3.1504045933153596E-4</v>
      </c>
      <c r="HQ109" s="7">
        <f t="shared" si="702"/>
        <v>3.020827761106862E-4</v>
      </c>
      <c r="HR109" s="7">
        <f t="shared" si="703"/>
        <v>2.8965804524398004E-4</v>
      </c>
      <c r="HS109" s="7">
        <f t="shared" si="704"/>
        <v>2.7774434628414986E-4</v>
      </c>
      <c r="HT109" s="7">
        <f t="shared" si="705"/>
        <v>2.6632066037673101E-4</v>
      </c>
    </row>
    <row r="110" spans="1:228" x14ac:dyDescent="0.3">
      <c r="A110" s="7">
        <f t="shared" si="726"/>
        <v>88</v>
      </c>
      <c r="B110" s="188">
        <v>0</v>
      </c>
      <c r="C110" s="188">
        <f t="shared" si="706"/>
        <v>6.2549390529488907E-2</v>
      </c>
      <c r="D110" s="188">
        <f t="shared" si="707"/>
        <v>6.453174350219892E-3</v>
      </c>
      <c r="E110" s="188">
        <f t="shared" si="708"/>
        <v>7.1899987559178994E-4</v>
      </c>
      <c r="F110" s="188">
        <f t="shared" si="709"/>
        <v>3.8707955925397851E-2</v>
      </c>
      <c r="G110" s="188">
        <f t="shared" si="710"/>
        <v>1.6527741144304386E-2</v>
      </c>
      <c r="H110" s="188">
        <f t="shared" si="711"/>
        <v>1.8435894245943332E-5</v>
      </c>
      <c r="I110" s="188">
        <f t="shared" si="712"/>
        <v>0</v>
      </c>
      <c r="J110" s="188">
        <f t="shared" si="713"/>
        <v>3.5189050841270774E-3</v>
      </c>
      <c r="K110" s="188">
        <f t="shared" si="714"/>
        <v>6.1198349289166571E-4</v>
      </c>
      <c r="L110" s="188">
        <f t="shared" si="715"/>
        <v>6.4525629860801676E-4</v>
      </c>
      <c r="M110" s="188">
        <f t="shared" si="716"/>
        <v>1.4125901410970049E-6</v>
      </c>
      <c r="N110" s="188">
        <f t="shared" si="717"/>
        <v>8.7109725367648636E-6</v>
      </c>
      <c r="O110" s="188">
        <f t="shared" si="718"/>
        <v>4.7086338036566831E-7</v>
      </c>
      <c r="P110" s="188">
        <f t="shared" si="719"/>
        <v>2.3229226749888598E-3</v>
      </c>
      <c r="Q110" s="188">
        <f t="shared" si="720"/>
        <v>3.2644065622557045E-11</v>
      </c>
      <c r="R110" s="188">
        <f t="shared" si="721"/>
        <v>0.13208535972856666</v>
      </c>
      <c r="S110" s="188">
        <f t="shared" si="604"/>
        <v>1.3208535972856667E-2</v>
      </c>
      <c r="T110" s="188">
        <f t="shared" si="722"/>
        <v>1.3208535972856667E-2</v>
      </c>
      <c r="U110" s="188">
        <f t="shared" si="723"/>
        <v>0.10566828778285334</v>
      </c>
      <c r="V110" s="188">
        <f t="shared" si="724"/>
        <v>4.2621244439520083E-2</v>
      </c>
      <c r="W110" s="188">
        <f t="shared" si="725"/>
        <v>1.7104106012256159E-2</v>
      </c>
      <c r="Y110" s="7">
        <f t="shared" si="737"/>
        <v>0</v>
      </c>
      <c r="Z110" s="7">
        <f t="shared" si="737"/>
        <v>0</v>
      </c>
      <c r="AA110" s="7">
        <f t="shared" si="737"/>
        <v>0</v>
      </c>
      <c r="AB110" s="7">
        <f t="shared" si="737"/>
        <v>0</v>
      </c>
      <c r="AC110" s="7">
        <f t="shared" si="737"/>
        <v>0</v>
      </c>
      <c r="AD110" s="7">
        <f t="shared" si="737"/>
        <v>0</v>
      </c>
      <c r="AE110" s="7">
        <f t="shared" si="737"/>
        <v>0</v>
      </c>
      <c r="AF110" s="7">
        <f t="shared" si="737"/>
        <v>0</v>
      </c>
      <c r="AG110" s="7">
        <f t="shared" si="737"/>
        <v>0</v>
      </c>
      <c r="AH110" s="7">
        <f t="shared" si="737"/>
        <v>0</v>
      </c>
      <c r="AI110" s="7">
        <f t="shared" si="738"/>
        <v>0</v>
      </c>
      <c r="AJ110" s="7">
        <f t="shared" si="738"/>
        <v>0</v>
      </c>
      <c r="AK110" s="7">
        <f t="shared" si="738"/>
        <v>0</v>
      </c>
      <c r="AL110" s="7">
        <f t="shared" si="738"/>
        <v>0</v>
      </c>
      <c r="AM110" s="7">
        <f t="shared" si="738"/>
        <v>0</v>
      </c>
      <c r="AN110" s="7">
        <f t="shared" si="738"/>
        <v>0</v>
      </c>
      <c r="AO110" s="7">
        <f t="shared" si="738"/>
        <v>0</v>
      </c>
      <c r="AP110" s="7">
        <f t="shared" si="738"/>
        <v>0</v>
      </c>
      <c r="AQ110" s="7">
        <f t="shared" si="738"/>
        <v>0</v>
      </c>
      <c r="AR110" s="7">
        <f t="shared" si="738"/>
        <v>0</v>
      </c>
      <c r="AS110" s="7">
        <f t="shared" si="739"/>
        <v>0</v>
      </c>
      <c r="AT110" s="7">
        <f t="shared" si="739"/>
        <v>0</v>
      </c>
      <c r="AU110" s="7">
        <f t="shared" si="739"/>
        <v>0</v>
      </c>
      <c r="AV110" s="7">
        <f t="shared" si="739"/>
        <v>0</v>
      </c>
      <c r="AW110" s="7">
        <f t="shared" si="739"/>
        <v>0</v>
      </c>
      <c r="AX110" s="7">
        <f t="shared" si="739"/>
        <v>0</v>
      </c>
      <c r="AY110" s="7">
        <f t="shared" si="739"/>
        <v>0</v>
      </c>
      <c r="AZ110" s="7">
        <f t="shared" si="739"/>
        <v>0</v>
      </c>
      <c r="BA110" s="7">
        <f t="shared" si="739"/>
        <v>0</v>
      </c>
      <c r="BB110" s="7">
        <f t="shared" si="739"/>
        <v>0</v>
      </c>
      <c r="BC110" s="7">
        <f t="shared" si="740"/>
        <v>0</v>
      </c>
      <c r="BD110" s="7">
        <f t="shared" si="740"/>
        <v>0</v>
      </c>
      <c r="BE110" s="7">
        <f t="shared" si="740"/>
        <v>0</v>
      </c>
      <c r="BF110" s="7">
        <f t="shared" si="740"/>
        <v>0</v>
      </c>
      <c r="BG110" s="7">
        <f t="shared" si="740"/>
        <v>0</v>
      </c>
      <c r="BH110" s="7">
        <f t="shared" si="740"/>
        <v>0</v>
      </c>
      <c r="BI110" s="7">
        <f t="shared" si="740"/>
        <v>0</v>
      </c>
      <c r="BJ110" s="7">
        <f t="shared" si="740"/>
        <v>0</v>
      </c>
      <c r="BK110" s="7">
        <f t="shared" si="740"/>
        <v>0</v>
      </c>
      <c r="BL110" s="7">
        <f t="shared" si="740"/>
        <v>0</v>
      </c>
      <c r="BM110" s="7">
        <f t="shared" si="741"/>
        <v>0</v>
      </c>
      <c r="BN110" s="7">
        <f t="shared" si="741"/>
        <v>0</v>
      </c>
      <c r="BO110" s="7">
        <f t="shared" si="741"/>
        <v>0</v>
      </c>
      <c r="BP110" s="7">
        <f t="shared" si="741"/>
        <v>0</v>
      </c>
      <c r="BQ110" s="7">
        <f t="shared" si="741"/>
        <v>0</v>
      </c>
      <c r="BR110" s="7">
        <f t="shared" si="741"/>
        <v>0</v>
      </c>
      <c r="BS110" s="7">
        <f t="shared" si="741"/>
        <v>0</v>
      </c>
      <c r="BT110" s="7">
        <f t="shared" si="741"/>
        <v>0</v>
      </c>
      <c r="BU110" s="7">
        <f t="shared" si="741"/>
        <v>0</v>
      </c>
      <c r="BV110" s="7">
        <f t="shared" si="741"/>
        <v>0</v>
      </c>
      <c r="BW110" s="7">
        <f t="shared" si="742"/>
        <v>0</v>
      </c>
      <c r="BX110" s="7">
        <f t="shared" si="742"/>
        <v>0</v>
      </c>
      <c r="BY110" s="7">
        <f t="shared" si="742"/>
        <v>0</v>
      </c>
      <c r="BZ110" s="7">
        <f t="shared" si="742"/>
        <v>0</v>
      </c>
      <c r="CA110" s="7">
        <f t="shared" si="742"/>
        <v>0</v>
      </c>
      <c r="CB110" s="7">
        <f t="shared" si="742"/>
        <v>0</v>
      </c>
      <c r="CC110" s="7">
        <f t="shared" si="742"/>
        <v>0</v>
      </c>
      <c r="CD110" s="7">
        <f t="shared" si="742"/>
        <v>0</v>
      </c>
      <c r="CE110" s="7">
        <f t="shared" si="742"/>
        <v>0</v>
      </c>
      <c r="CF110" s="7">
        <f t="shared" si="742"/>
        <v>0</v>
      </c>
      <c r="CG110" s="7">
        <f t="shared" si="743"/>
        <v>0</v>
      </c>
      <c r="CH110" s="7">
        <f t="shared" si="743"/>
        <v>0</v>
      </c>
      <c r="CI110" s="7">
        <f t="shared" si="743"/>
        <v>0</v>
      </c>
      <c r="CJ110" s="7">
        <f t="shared" si="743"/>
        <v>0</v>
      </c>
      <c r="CK110" s="7">
        <f t="shared" si="743"/>
        <v>0</v>
      </c>
      <c r="CL110" s="7">
        <f t="shared" si="743"/>
        <v>0</v>
      </c>
      <c r="CM110" s="7">
        <f t="shared" si="743"/>
        <v>0</v>
      </c>
      <c r="CN110" s="7">
        <f t="shared" si="743"/>
        <v>0</v>
      </c>
      <c r="CO110" s="7">
        <f t="shared" si="743"/>
        <v>0</v>
      </c>
      <c r="CP110" s="7">
        <f t="shared" si="743"/>
        <v>0</v>
      </c>
      <c r="CQ110" s="7">
        <f t="shared" si="744"/>
        <v>0</v>
      </c>
      <c r="CR110" s="7">
        <f t="shared" si="744"/>
        <v>0</v>
      </c>
      <c r="CS110" s="7">
        <f t="shared" si="744"/>
        <v>0</v>
      </c>
      <c r="CT110" s="7">
        <f t="shared" si="744"/>
        <v>0</v>
      </c>
      <c r="CU110" s="7">
        <f t="shared" si="744"/>
        <v>0</v>
      </c>
      <c r="CV110" s="7">
        <f t="shared" si="744"/>
        <v>0</v>
      </c>
      <c r="CW110" s="7">
        <f t="shared" si="744"/>
        <v>0</v>
      </c>
      <c r="CX110" s="7">
        <f t="shared" si="744"/>
        <v>0</v>
      </c>
      <c r="CY110" s="7">
        <f t="shared" si="744"/>
        <v>0</v>
      </c>
      <c r="CZ110" s="7">
        <f t="shared" si="744"/>
        <v>0</v>
      </c>
      <c r="DA110" s="7">
        <f t="shared" si="745"/>
        <v>0</v>
      </c>
      <c r="DB110" s="7">
        <f t="shared" si="745"/>
        <v>0</v>
      </c>
      <c r="DC110" s="7">
        <f t="shared" si="745"/>
        <v>0</v>
      </c>
      <c r="DD110" s="7">
        <f t="shared" si="745"/>
        <v>0</v>
      </c>
      <c r="DE110" s="7">
        <f t="shared" si="745"/>
        <v>0</v>
      </c>
      <c r="DF110" s="7">
        <f t="shared" si="745"/>
        <v>0</v>
      </c>
      <c r="DG110" s="7">
        <f t="shared" si="745"/>
        <v>0</v>
      </c>
      <c r="DH110" s="7">
        <f t="shared" si="745"/>
        <v>0</v>
      </c>
      <c r="DI110" s="7">
        <f t="shared" si="745"/>
        <v>0</v>
      </c>
      <c r="DJ110" s="7">
        <f t="shared" si="745"/>
        <v>4.5195241410088161E-4</v>
      </c>
      <c r="DK110" s="7">
        <f t="shared" si="746"/>
        <v>4.4300315669946794E-4</v>
      </c>
      <c r="DL110" s="7">
        <f t="shared" si="746"/>
        <v>4.342311064675225E-4</v>
      </c>
      <c r="DM110" s="7">
        <f t="shared" si="746"/>
        <v>4.2563275446799178E-4</v>
      </c>
      <c r="DN110" s="7">
        <f t="shared" si="746"/>
        <v>4.1720466124542529E-4</v>
      </c>
      <c r="DO110" s="7">
        <f t="shared" si="746"/>
        <v>4.0894345545015908E-4</v>
      </c>
      <c r="DP110" s="7">
        <f t="shared" si="746"/>
        <v>4.0084583248972488E-4</v>
      </c>
      <c r="DQ110" s="7">
        <f t="shared" si="746"/>
        <v>3.929085532069725E-4</v>
      </c>
      <c r="DR110" s="7">
        <f t="shared" si="746"/>
        <v>3.851284425843511E-4</v>
      </c>
      <c r="DS110" s="7">
        <f t="shared" si="746"/>
        <v>3.7750238847387762E-4</v>
      </c>
      <c r="DT110" s="7">
        <f t="shared" si="746"/>
        <v>3.7002734035222474E-4</v>
      </c>
      <c r="DU110" s="7">
        <f t="shared" si="746"/>
        <v>3.6270030810047778E-4</v>
      </c>
      <c r="DX110" s="7">
        <f t="shared" si="605"/>
        <v>0</v>
      </c>
      <c r="DY110" s="7">
        <f t="shared" si="606"/>
        <v>0</v>
      </c>
      <c r="DZ110" s="7">
        <f t="shared" si="607"/>
        <v>0</v>
      </c>
      <c r="EA110" s="7">
        <f t="shared" si="608"/>
        <v>0</v>
      </c>
      <c r="EB110" s="7">
        <f t="shared" si="609"/>
        <v>0</v>
      </c>
      <c r="EC110" s="7">
        <f t="shared" si="610"/>
        <v>0</v>
      </c>
      <c r="ED110" s="7">
        <f t="shared" si="611"/>
        <v>0</v>
      </c>
      <c r="EE110" s="7">
        <f t="shared" si="612"/>
        <v>0</v>
      </c>
      <c r="EF110" s="7">
        <f t="shared" si="613"/>
        <v>0</v>
      </c>
      <c r="EG110" s="7">
        <f t="shared" si="614"/>
        <v>0</v>
      </c>
      <c r="EH110" s="7">
        <f t="shared" si="615"/>
        <v>0</v>
      </c>
      <c r="EI110" s="7">
        <f t="shared" si="616"/>
        <v>0</v>
      </c>
      <c r="EJ110" s="7">
        <f t="shared" si="617"/>
        <v>0</v>
      </c>
      <c r="EK110" s="7">
        <f t="shared" si="618"/>
        <v>0</v>
      </c>
      <c r="EL110" s="7">
        <f t="shared" si="619"/>
        <v>0</v>
      </c>
      <c r="EM110" s="7">
        <f t="shared" si="620"/>
        <v>0</v>
      </c>
      <c r="EN110" s="7">
        <f t="shared" si="621"/>
        <v>0</v>
      </c>
      <c r="EO110" s="7">
        <f t="shared" si="622"/>
        <v>0</v>
      </c>
      <c r="EP110" s="7">
        <f t="shared" si="623"/>
        <v>0</v>
      </c>
      <c r="EQ110" s="7">
        <f t="shared" si="624"/>
        <v>0</v>
      </c>
      <c r="ER110" s="7">
        <f t="shared" si="625"/>
        <v>0</v>
      </c>
      <c r="ES110" s="7">
        <f t="shared" si="626"/>
        <v>0</v>
      </c>
      <c r="ET110" s="7">
        <f t="shared" si="627"/>
        <v>0</v>
      </c>
      <c r="EU110" s="7">
        <f t="shared" si="628"/>
        <v>0</v>
      </c>
      <c r="EV110" s="7">
        <f t="shared" si="629"/>
        <v>0</v>
      </c>
      <c r="EW110" s="7">
        <f t="shared" si="630"/>
        <v>0</v>
      </c>
      <c r="EX110" s="7">
        <f t="shared" si="631"/>
        <v>0</v>
      </c>
      <c r="EY110" s="7">
        <f t="shared" si="632"/>
        <v>0</v>
      </c>
      <c r="EZ110" s="7">
        <f t="shared" si="633"/>
        <v>0</v>
      </c>
      <c r="FA110" s="7">
        <f t="shared" si="634"/>
        <v>0</v>
      </c>
      <c r="FB110" s="7">
        <f t="shared" si="635"/>
        <v>0</v>
      </c>
      <c r="FC110" s="7">
        <f t="shared" si="636"/>
        <v>0</v>
      </c>
      <c r="FD110" s="7">
        <f t="shared" si="637"/>
        <v>0</v>
      </c>
      <c r="FE110" s="7">
        <f t="shared" si="638"/>
        <v>0</v>
      </c>
      <c r="FF110" s="7">
        <f t="shared" si="639"/>
        <v>0</v>
      </c>
      <c r="FG110" s="7">
        <f t="shared" si="640"/>
        <v>0</v>
      </c>
      <c r="FH110" s="7">
        <f t="shared" si="641"/>
        <v>0</v>
      </c>
      <c r="FI110" s="7">
        <f t="shared" si="642"/>
        <v>0</v>
      </c>
      <c r="FJ110" s="7">
        <f t="shared" si="643"/>
        <v>0</v>
      </c>
      <c r="FK110" s="7">
        <f t="shared" si="644"/>
        <v>0</v>
      </c>
      <c r="FL110" s="7">
        <f t="shared" si="645"/>
        <v>0</v>
      </c>
      <c r="FM110" s="7">
        <f t="shared" si="646"/>
        <v>0</v>
      </c>
      <c r="FN110" s="7">
        <f t="shared" si="647"/>
        <v>0</v>
      </c>
      <c r="FO110" s="7">
        <f t="shared" si="648"/>
        <v>0</v>
      </c>
      <c r="FP110" s="7">
        <f t="shared" si="649"/>
        <v>0</v>
      </c>
      <c r="FQ110" s="7">
        <f t="shared" si="650"/>
        <v>0</v>
      </c>
      <c r="FR110" s="7">
        <f t="shared" si="651"/>
        <v>0</v>
      </c>
      <c r="FS110" s="7">
        <f t="shared" si="652"/>
        <v>0</v>
      </c>
      <c r="FT110" s="7">
        <f t="shared" si="653"/>
        <v>0</v>
      </c>
      <c r="FU110" s="7">
        <f t="shared" si="654"/>
        <v>0</v>
      </c>
      <c r="FV110" s="7">
        <f t="shared" si="655"/>
        <v>0</v>
      </c>
      <c r="FW110" s="7">
        <f t="shared" si="656"/>
        <v>0</v>
      </c>
      <c r="FX110" s="7">
        <f t="shared" si="657"/>
        <v>0</v>
      </c>
      <c r="FY110" s="7">
        <f t="shared" si="658"/>
        <v>0</v>
      </c>
      <c r="FZ110" s="7">
        <f t="shared" si="659"/>
        <v>0</v>
      </c>
      <c r="GA110" s="7">
        <f t="shared" si="660"/>
        <v>0</v>
      </c>
      <c r="GB110" s="7">
        <f t="shared" si="661"/>
        <v>0</v>
      </c>
      <c r="GC110" s="7">
        <f t="shared" si="662"/>
        <v>0</v>
      </c>
      <c r="GD110" s="7">
        <f t="shared" si="663"/>
        <v>0</v>
      </c>
      <c r="GE110" s="7">
        <f t="shared" si="664"/>
        <v>0</v>
      </c>
      <c r="GF110" s="7">
        <f t="shared" si="665"/>
        <v>0</v>
      </c>
      <c r="GG110" s="7">
        <f t="shared" si="666"/>
        <v>0</v>
      </c>
      <c r="GH110" s="7">
        <f t="shared" si="667"/>
        <v>0</v>
      </c>
      <c r="GI110" s="7">
        <f t="shared" si="668"/>
        <v>0</v>
      </c>
      <c r="GJ110" s="7">
        <f t="shared" si="669"/>
        <v>0</v>
      </c>
      <c r="GK110" s="7">
        <f t="shared" si="670"/>
        <v>0</v>
      </c>
      <c r="GL110" s="7">
        <f t="shared" si="671"/>
        <v>0</v>
      </c>
      <c r="GM110" s="7">
        <f t="shared" si="672"/>
        <v>0</v>
      </c>
      <c r="GN110" s="7">
        <f t="shared" si="673"/>
        <v>0</v>
      </c>
      <c r="GO110" s="7">
        <f t="shared" si="674"/>
        <v>0</v>
      </c>
      <c r="GP110" s="7">
        <f t="shared" si="675"/>
        <v>0</v>
      </c>
      <c r="GQ110" s="7">
        <f t="shared" si="676"/>
        <v>0</v>
      </c>
      <c r="GR110" s="7">
        <f t="shared" si="677"/>
        <v>0</v>
      </c>
      <c r="GS110" s="7">
        <f t="shared" si="678"/>
        <v>0</v>
      </c>
      <c r="GT110" s="7">
        <f t="shared" si="679"/>
        <v>0</v>
      </c>
      <c r="GU110" s="7">
        <f t="shared" si="680"/>
        <v>0</v>
      </c>
      <c r="GV110" s="7">
        <f t="shared" si="681"/>
        <v>0</v>
      </c>
      <c r="GW110" s="7">
        <f t="shared" si="682"/>
        <v>0</v>
      </c>
      <c r="GX110" s="7">
        <f t="shared" si="683"/>
        <v>0</v>
      </c>
      <c r="GY110" s="7">
        <f t="shared" si="684"/>
        <v>0</v>
      </c>
      <c r="GZ110" s="7">
        <f t="shared" si="685"/>
        <v>0</v>
      </c>
      <c r="HA110" s="7">
        <f t="shared" si="686"/>
        <v>0</v>
      </c>
      <c r="HB110" s="7">
        <f t="shared" si="687"/>
        <v>0</v>
      </c>
      <c r="HC110" s="7">
        <f t="shared" si="688"/>
        <v>0</v>
      </c>
      <c r="HD110" s="7">
        <f t="shared" si="689"/>
        <v>0</v>
      </c>
      <c r="HE110" s="7">
        <f t="shared" si="690"/>
        <v>0</v>
      </c>
      <c r="HF110" s="7">
        <f t="shared" si="691"/>
        <v>0</v>
      </c>
      <c r="HG110" s="7">
        <f t="shared" si="692"/>
        <v>0</v>
      </c>
      <c r="HH110" s="7">
        <f t="shared" si="693"/>
        <v>0</v>
      </c>
      <c r="HI110" s="7">
        <f t="shared" si="694"/>
        <v>4.3461598630386108E-4</v>
      </c>
      <c r="HJ110" s="7">
        <f t="shared" si="695"/>
        <v>4.1674013542047645E-4</v>
      </c>
      <c r="HK110" s="7">
        <f t="shared" si="696"/>
        <v>3.9959952220637975E-4</v>
      </c>
      <c r="HL110" s="7">
        <f t="shared" si="697"/>
        <v>3.831639061749014E-4</v>
      </c>
      <c r="HM110" s="7">
        <f t="shared" si="698"/>
        <v>3.6740429063722408E-4</v>
      </c>
      <c r="HN110" s="7">
        <f t="shared" si="699"/>
        <v>3.5229287154470417E-4</v>
      </c>
      <c r="HO110" s="7">
        <f t="shared" si="700"/>
        <v>3.3780298843532122E-4</v>
      </c>
      <c r="HP110" s="7">
        <f t="shared" si="701"/>
        <v>3.2390907739770564E-4</v>
      </c>
      <c r="HQ110" s="7">
        <f t="shared" si="702"/>
        <v>3.1058662596977293E-4</v>
      </c>
      <c r="HR110" s="7">
        <f t="shared" si="703"/>
        <v>2.9781212989238607E-4</v>
      </c>
      <c r="HS110" s="7">
        <f t="shared" si="704"/>
        <v>2.8556305164173593E-4</v>
      </c>
      <c r="HT110" s="7">
        <f t="shared" si="705"/>
        <v>2.7381778066732027E-4</v>
      </c>
    </row>
    <row r="111" spans="1:228" x14ac:dyDescent="0.3">
      <c r="A111" s="7">
        <f t="shared" si="726"/>
        <v>89</v>
      </c>
      <c r="B111" s="188">
        <v>0</v>
      </c>
      <c r="C111" s="188">
        <f t="shared" si="706"/>
        <v>6.2117330328996453E-2</v>
      </c>
      <c r="D111" s="188">
        <f t="shared" si="707"/>
        <v>6.3895896863206984E-3</v>
      </c>
      <c r="E111" s="188">
        <f t="shared" si="708"/>
        <v>6.7864551339241427E-4</v>
      </c>
      <c r="F111" s="188">
        <f t="shared" si="709"/>
        <v>3.7823864990215228E-2</v>
      </c>
      <c r="G111" s="188">
        <f t="shared" si="710"/>
        <v>1.6357635155046034E-2</v>
      </c>
      <c r="H111" s="188">
        <f t="shared" si="711"/>
        <v>1.7401167010061906E-5</v>
      </c>
      <c r="I111" s="188">
        <f t="shared" si="712"/>
        <v>0</v>
      </c>
      <c r="J111" s="188">
        <f t="shared" si="713"/>
        <v>3.4385331809286572E-3</v>
      </c>
      <c r="K111" s="188">
        <f t="shared" si="714"/>
        <v>5.9800577059628825E-4</v>
      </c>
      <c r="L111" s="188">
        <f t="shared" si="715"/>
        <v>6.0904084535216678E-4</v>
      </c>
      <c r="M111" s="188">
        <f t="shared" si="716"/>
        <v>1.2584747459609839E-6</v>
      </c>
      <c r="N111" s="188">
        <f t="shared" si="717"/>
        <v>7.7605942667593998E-6</v>
      </c>
      <c r="O111" s="188">
        <f t="shared" si="718"/>
        <v>4.1949158198699463E-7</v>
      </c>
      <c r="P111" s="188">
        <f t="shared" si="719"/>
        <v>2.1925470432677999E-3</v>
      </c>
      <c r="Q111" s="188">
        <f t="shared" si="720"/>
        <v>2.5004805150211914E-11</v>
      </c>
      <c r="R111" s="188">
        <f t="shared" si="721"/>
        <v>0.13023203226672533</v>
      </c>
      <c r="S111" s="188">
        <f t="shared" si="604"/>
        <v>1.3023203226672534E-2</v>
      </c>
      <c r="T111" s="188">
        <f t="shared" si="722"/>
        <v>1.3023203226672534E-2</v>
      </c>
      <c r="U111" s="188">
        <f t="shared" si="723"/>
        <v>0.10418562581338027</v>
      </c>
      <c r="V111" s="188">
        <f t="shared" si="724"/>
        <v>4.2229239668401378E-2</v>
      </c>
      <c r="W111" s="188">
        <f t="shared" si="725"/>
        <v>1.6835226365164439E-2</v>
      </c>
      <c r="Y111" s="7">
        <f t="shared" si="737"/>
        <v>0</v>
      </c>
      <c r="Z111" s="7">
        <f t="shared" si="737"/>
        <v>0</v>
      </c>
      <c r="AA111" s="7">
        <f t="shared" si="737"/>
        <v>0</v>
      </c>
      <c r="AB111" s="7">
        <f t="shared" si="737"/>
        <v>0</v>
      </c>
      <c r="AC111" s="7">
        <f t="shared" si="737"/>
        <v>0</v>
      </c>
      <c r="AD111" s="7">
        <f t="shared" si="737"/>
        <v>0</v>
      </c>
      <c r="AE111" s="7">
        <f t="shared" si="737"/>
        <v>0</v>
      </c>
      <c r="AF111" s="7">
        <f t="shared" si="737"/>
        <v>0</v>
      </c>
      <c r="AG111" s="7">
        <f t="shared" si="737"/>
        <v>0</v>
      </c>
      <c r="AH111" s="7">
        <f t="shared" si="737"/>
        <v>0</v>
      </c>
      <c r="AI111" s="7">
        <f t="shared" si="738"/>
        <v>0</v>
      </c>
      <c r="AJ111" s="7">
        <f t="shared" si="738"/>
        <v>0</v>
      </c>
      <c r="AK111" s="7">
        <f t="shared" si="738"/>
        <v>0</v>
      </c>
      <c r="AL111" s="7">
        <f t="shared" si="738"/>
        <v>0</v>
      </c>
      <c r="AM111" s="7">
        <f t="shared" si="738"/>
        <v>0</v>
      </c>
      <c r="AN111" s="7">
        <f t="shared" si="738"/>
        <v>0</v>
      </c>
      <c r="AO111" s="7">
        <f t="shared" si="738"/>
        <v>0</v>
      </c>
      <c r="AP111" s="7">
        <f t="shared" si="738"/>
        <v>0</v>
      </c>
      <c r="AQ111" s="7">
        <f t="shared" si="738"/>
        <v>0</v>
      </c>
      <c r="AR111" s="7">
        <f t="shared" si="738"/>
        <v>0</v>
      </c>
      <c r="AS111" s="7">
        <f t="shared" si="739"/>
        <v>0</v>
      </c>
      <c r="AT111" s="7">
        <f t="shared" si="739"/>
        <v>0</v>
      </c>
      <c r="AU111" s="7">
        <f t="shared" si="739"/>
        <v>0</v>
      </c>
      <c r="AV111" s="7">
        <f t="shared" si="739"/>
        <v>0</v>
      </c>
      <c r="AW111" s="7">
        <f t="shared" si="739"/>
        <v>0</v>
      </c>
      <c r="AX111" s="7">
        <f t="shared" si="739"/>
        <v>0</v>
      </c>
      <c r="AY111" s="7">
        <f t="shared" si="739"/>
        <v>0</v>
      </c>
      <c r="AZ111" s="7">
        <f t="shared" si="739"/>
        <v>0</v>
      </c>
      <c r="BA111" s="7">
        <f t="shared" si="739"/>
        <v>0</v>
      </c>
      <c r="BB111" s="7">
        <f t="shared" si="739"/>
        <v>0</v>
      </c>
      <c r="BC111" s="7">
        <f t="shared" si="740"/>
        <v>0</v>
      </c>
      <c r="BD111" s="7">
        <f t="shared" si="740"/>
        <v>0</v>
      </c>
      <c r="BE111" s="7">
        <f t="shared" si="740"/>
        <v>0</v>
      </c>
      <c r="BF111" s="7">
        <f t="shared" si="740"/>
        <v>0</v>
      </c>
      <c r="BG111" s="7">
        <f t="shared" si="740"/>
        <v>0</v>
      </c>
      <c r="BH111" s="7">
        <f t="shared" si="740"/>
        <v>0</v>
      </c>
      <c r="BI111" s="7">
        <f t="shared" si="740"/>
        <v>0</v>
      </c>
      <c r="BJ111" s="7">
        <f t="shared" si="740"/>
        <v>0</v>
      </c>
      <c r="BK111" s="7">
        <f t="shared" si="740"/>
        <v>0</v>
      </c>
      <c r="BL111" s="7">
        <f t="shared" si="740"/>
        <v>0</v>
      </c>
      <c r="BM111" s="7">
        <f t="shared" si="741"/>
        <v>0</v>
      </c>
      <c r="BN111" s="7">
        <f t="shared" si="741"/>
        <v>0</v>
      </c>
      <c r="BO111" s="7">
        <f t="shared" si="741"/>
        <v>0</v>
      </c>
      <c r="BP111" s="7">
        <f t="shared" si="741"/>
        <v>0</v>
      </c>
      <c r="BQ111" s="7">
        <f t="shared" si="741"/>
        <v>0</v>
      </c>
      <c r="BR111" s="7">
        <f t="shared" si="741"/>
        <v>0</v>
      </c>
      <c r="BS111" s="7">
        <f t="shared" si="741"/>
        <v>0</v>
      </c>
      <c r="BT111" s="7">
        <f t="shared" si="741"/>
        <v>0</v>
      </c>
      <c r="BU111" s="7">
        <f t="shared" si="741"/>
        <v>0</v>
      </c>
      <c r="BV111" s="7">
        <f t="shared" si="741"/>
        <v>0</v>
      </c>
      <c r="BW111" s="7">
        <f t="shared" si="742"/>
        <v>0</v>
      </c>
      <c r="BX111" s="7">
        <f t="shared" si="742"/>
        <v>0</v>
      </c>
      <c r="BY111" s="7">
        <f t="shared" si="742"/>
        <v>0</v>
      </c>
      <c r="BZ111" s="7">
        <f t="shared" si="742"/>
        <v>0</v>
      </c>
      <c r="CA111" s="7">
        <f t="shared" si="742"/>
        <v>0</v>
      </c>
      <c r="CB111" s="7">
        <f t="shared" si="742"/>
        <v>0</v>
      </c>
      <c r="CC111" s="7">
        <f t="shared" si="742"/>
        <v>0</v>
      </c>
      <c r="CD111" s="7">
        <f t="shared" si="742"/>
        <v>0</v>
      </c>
      <c r="CE111" s="7">
        <f t="shared" si="742"/>
        <v>0</v>
      </c>
      <c r="CF111" s="7">
        <f t="shared" si="742"/>
        <v>0</v>
      </c>
      <c r="CG111" s="7">
        <f t="shared" si="743"/>
        <v>0</v>
      </c>
      <c r="CH111" s="7">
        <f t="shared" si="743"/>
        <v>0</v>
      </c>
      <c r="CI111" s="7">
        <f t="shared" si="743"/>
        <v>0</v>
      </c>
      <c r="CJ111" s="7">
        <f t="shared" si="743"/>
        <v>0</v>
      </c>
      <c r="CK111" s="7">
        <f t="shared" si="743"/>
        <v>0</v>
      </c>
      <c r="CL111" s="7">
        <f t="shared" si="743"/>
        <v>0</v>
      </c>
      <c r="CM111" s="7">
        <f t="shared" si="743"/>
        <v>0</v>
      </c>
      <c r="CN111" s="7">
        <f t="shared" si="743"/>
        <v>0</v>
      </c>
      <c r="CO111" s="7">
        <f t="shared" si="743"/>
        <v>0</v>
      </c>
      <c r="CP111" s="7">
        <f t="shared" si="743"/>
        <v>0</v>
      </c>
      <c r="CQ111" s="7">
        <f t="shared" si="744"/>
        <v>0</v>
      </c>
      <c r="CR111" s="7">
        <f t="shared" si="744"/>
        <v>0</v>
      </c>
      <c r="CS111" s="7">
        <f t="shared" si="744"/>
        <v>0</v>
      </c>
      <c r="CT111" s="7">
        <f t="shared" si="744"/>
        <v>0</v>
      </c>
      <c r="CU111" s="7">
        <f t="shared" si="744"/>
        <v>0</v>
      </c>
      <c r="CV111" s="7">
        <f t="shared" si="744"/>
        <v>0</v>
      </c>
      <c r="CW111" s="7">
        <f t="shared" si="744"/>
        <v>0</v>
      </c>
      <c r="CX111" s="7">
        <f t="shared" si="744"/>
        <v>0</v>
      </c>
      <c r="CY111" s="7">
        <f t="shared" si="744"/>
        <v>0</v>
      </c>
      <c r="CZ111" s="7">
        <f t="shared" si="744"/>
        <v>0</v>
      </c>
      <c r="DA111" s="7">
        <f t="shared" si="745"/>
        <v>0</v>
      </c>
      <c r="DB111" s="7">
        <f t="shared" si="745"/>
        <v>0</v>
      </c>
      <c r="DC111" s="7">
        <f t="shared" si="745"/>
        <v>0</v>
      </c>
      <c r="DD111" s="7">
        <f t="shared" si="745"/>
        <v>0</v>
      </c>
      <c r="DE111" s="7">
        <f t="shared" si="745"/>
        <v>0</v>
      </c>
      <c r="DF111" s="7">
        <f t="shared" si="745"/>
        <v>0</v>
      </c>
      <c r="DG111" s="7">
        <f t="shared" si="745"/>
        <v>0</v>
      </c>
      <c r="DH111" s="7">
        <f t="shared" si="745"/>
        <v>0</v>
      </c>
      <c r="DI111" s="7">
        <f t="shared" si="745"/>
        <v>0</v>
      </c>
      <c r="DJ111" s="7">
        <f t="shared" si="745"/>
        <v>0</v>
      </c>
      <c r="DK111" s="7">
        <f t="shared" si="746"/>
        <v>4.4561094050971344E-4</v>
      </c>
      <c r="DL111" s="7">
        <f t="shared" si="746"/>
        <v>4.3678725269859513E-4</v>
      </c>
      <c r="DM111" s="7">
        <f t="shared" si="746"/>
        <v>4.2813828561246483E-4</v>
      </c>
      <c r="DN111" s="7">
        <f t="shared" si="746"/>
        <v>4.1966057954916851E-4</v>
      </c>
      <c r="DO111" s="7">
        <f t="shared" si="746"/>
        <v>4.1135074331323881E-4</v>
      </c>
      <c r="DP111" s="7">
        <f t="shared" si="746"/>
        <v>4.0320545285938331E-4</v>
      </c>
      <c r="DQ111" s="7">
        <f t="shared" si="746"/>
        <v>3.9522144996281572E-4</v>
      </c>
      <c r="DR111" s="7">
        <f t="shared" si="746"/>
        <v>3.8739554091592643E-4</v>
      </c>
      <c r="DS111" s="7">
        <f t="shared" si="746"/>
        <v>3.7972459525074389E-4</v>
      </c>
      <c r="DT111" s="7">
        <f t="shared" si="746"/>
        <v>3.7220554448672358E-4</v>
      </c>
      <c r="DU111" s="7">
        <f t="shared" si="746"/>
        <v>3.6483538090330351E-4</v>
      </c>
      <c r="DX111" s="7">
        <f t="shared" si="605"/>
        <v>0</v>
      </c>
      <c r="DY111" s="7">
        <f t="shared" si="606"/>
        <v>0</v>
      </c>
      <c r="DZ111" s="7">
        <f t="shared" si="607"/>
        <v>0</v>
      </c>
      <c r="EA111" s="7">
        <f t="shared" si="608"/>
        <v>0</v>
      </c>
      <c r="EB111" s="7">
        <f t="shared" si="609"/>
        <v>0</v>
      </c>
      <c r="EC111" s="7">
        <f t="shared" si="610"/>
        <v>0</v>
      </c>
      <c r="ED111" s="7">
        <f t="shared" si="611"/>
        <v>0</v>
      </c>
      <c r="EE111" s="7">
        <f t="shared" si="612"/>
        <v>0</v>
      </c>
      <c r="EF111" s="7">
        <f t="shared" si="613"/>
        <v>0</v>
      </c>
      <c r="EG111" s="7">
        <f t="shared" si="614"/>
        <v>0</v>
      </c>
      <c r="EH111" s="7">
        <f t="shared" si="615"/>
        <v>0</v>
      </c>
      <c r="EI111" s="7">
        <f t="shared" si="616"/>
        <v>0</v>
      </c>
      <c r="EJ111" s="7">
        <f t="shared" si="617"/>
        <v>0</v>
      </c>
      <c r="EK111" s="7">
        <f t="shared" si="618"/>
        <v>0</v>
      </c>
      <c r="EL111" s="7">
        <f t="shared" si="619"/>
        <v>0</v>
      </c>
      <c r="EM111" s="7">
        <f t="shared" si="620"/>
        <v>0</v>
      </c>
      <c r="EN111" s="7">
        <f t="shared" si="621"/>
        <v>0</v>
      </c>
      <c r="EO111" s="7">
        <f t="shared" si="622"/>
        <v>0</v>
      </c>
      <c r="EP111" s="7">
        <f t="shared" si="623"/>
        <v>0</v>
      </c>
      <c r="EQ111" s="7">
        <f t="shared" si="624"/>
        <v>0</v>
      </c>
      <c r="ER111" s="7">
        <f t="shared" si="625"/>
        <v>0</v>
      </c>
      <c r="ES111" s="7">
        <f t="shared" si="626"/>
        <v>0</v>
      </c>
      <c r="ET111" s="7">
        <f t="shared" si="627"/>
        <v>0</v>
      </c>
      <c r="EU111" s="7">
        <f t="shared" si="628"/>
        <v>0</v>
      </c>
      <c r="EV111" s="7">
        <f t="shared" si="629"/>
        <v>0</v>
      </c>
      <c r="EW111" s="7">
        <f t="shared" si="630"/>
        <v>0</v>
      </c>
      <c r="EX111" s="7">
        <f t="shared" si="631"/>
        <v>0</v>
      </c>
      <c r="EY111" s="7">
        <f t="shared" si="632"/>
        <v>0</v>
      </c>
      <c r="EZ111" s="7">
        <f t="shared" si="633"/>
        <v>0</v>
      </c>
      <c r="FA111" s="7">
        <f t="shared" si="634"/>
        <v>0</v>
      </c>
      <c r="FB111" s="7">
        <f t="shared" si="635"/>
        <v>0</v>
      </c>
      <c r="FC111" s="7">
        <f t="shared" si="636"/>
        <v>0</v>
      </c>
      <c r="FD111" s="7">
        <f t="shared" si="637"/>
        <v>0</v>
      </c>
      <c r="FE111" s="7">
        <f t="shared" si="638"/>
        <v>0</v>
      </c>
      <c r="FF111" s="7">
        <f t="shared" si="639"/>
        <v>0</v>
      </c>
      <c r="FG111" s="7">
        <f t="shared" si="640"/>
        <v>0</v>
      </c>
      <c r="FH111" s="7">
        <f t="shared" si="641"/>
        <v>0</v>
      </c>
      <c r="FI111" s="7">
        <f t="shared" si="642"/>
        <v>0</v>
      </c>
      <c r="FJ111" s="7">
        <f t="shared" si="643"/>
        <v>0</v>
      </c>
      <c r="FK111" s="7">
        <f t="shared" si="644"/>
        <v>0</v>
      </c>
      <c r="FL111" s="7">
        <f t="shared" si="645"/>
        <v>0</v>
      </c>
      <c r="FM111" s="7">
        <f t="shared" si="646"/>
        <v>0</v>
      </c>
      <c r="FN111" s="7">
        <f t="shared" si="647"/>
        <v>0</v>
      </c>
      <c r="FO111" s="7">
        <f t="shared" si="648"/>
        <v>0</v>
      </c>
      <c r="FP111" s="7">
        <f t="shared" si="649"/>
        <v>0</v>
      </c>
      <c r="FQ111" s="7">
        <f t="shared" si="650"/>
        <v>0</v>
      </c>
      <c r="FR111" s="7">
        <f t="shared" si="651"/>
        <v>0</v>
      </c>
      <c r="FS111" s="7">
        <f t="shared" si="652"/>
        <v>0</v>
      </c>
      <c r="FT111" s="7">
        <f t="shared" si="653"/>
        <v>0</v>
      </c>
      <c r="FU111" s="7">
        <f t="shared" si="654"/>
        <v>0</v>
      </c>
      <c r="FV111" s="7">
        <f t="shared" si="655"/>
        <v>0</v>
      </c>
      <c r="FW111" s="7">
        <f t="shared" si="656"/>
        <v>0</v>
      </c>
      <c r="FX111" s="7">
        <f t="shared" si="657"/>
        <v>0</v>
      </c>
      <c r="FY111" s="7">
        <f t="shared" si="658"/>
        <v>0</v>
      </c>
      <c r="FZ111" s="7">
        <f t="shared" si="659"/>
        <v>0</v>
      </c>
      <c r="GA111" s="7">
        <f t="shared" si="660"/>
        <v>0</v>
      </c>
      <c r="GB111" s="7">
        <f t="shared" si="661"/>
        <v>0</v>
      </c>
      <c r="GC111" s="7">
        <f t="shared" si="662"/>
        <v>0</v>
      </c>
      <c r="GD111" s="7">
        <f t="shared" si="663"/>
        <v>0</v>
      </c>
      <c r="GE111" s="7">
        <f t="shared" si="664"/>
        <v>0</v>
      </c>
      <c r="GF111" s="7">
        <f t="shared" si="665"/>
        <v>0</v>
      </c>
      <c r="GG111" s="7">
        <f t="shared" si="666"/>
        <v>0</v>
      </c>
      <c r="GH111" s="7">
        <f t="shared" si="667"/>
        <v>0</v>
      </c>
      <c r="GI111" s="7">
        <f t="shared" si="668"/>
        <v>0</v>
      </c>
      <c r="GJ111" s="7">
        <f t="shared" si="669"/>
        <v>0</v>
      </c>
      <c r="GK111" s="7">
        <f t="shared" si="670"/>
        <v>0</v>
      </c>
      <c r="GL111" s="7">
        <f t="shared" si="671"/>
        <v>0</v>
      </c>
      <c r="GM111" s="7">
        <f t="shared" si="672"/>
        <v>0</v>
      </c>
      <c r="GN111" s="7">
        <f t="shared" si="673"/>
        <v>0</v>
      </c>
      <c r="GO111" s="7">
        <f t="shared" si="674"/>
        <v>0</v>
      </c>
      <c r="GP111" s="7">
        <f t="shared" si="675"/>
        <v>0</v>
      </c>
      <c r="GQ111" s="7">
        <f t="shared" si="676"/>
        <v>0</v>
      </c>
      <c r="GR111" s="7">
        <f t="shared" si="677"/>
        <v>0</v>
      </c>
      <c r="GS111" s="7">
        <f t="shared" si="678"/>
        <v>0</v>
      </c>
      <c r="GT111" s="7">
        <f t="shared" si="679"/>
        <v>0</v>
      </c>
      <c r="GU111" s="7">
        <f t="shared" si="680"/>
        <v>0</v>
      </c>
      <c r="GV111" s="7">
        <f t="shared" si="681"/>
        <v>0</v>
      </c>
      <c r="GW111" s="7">
        <f t="shared" si="682"/>
        <v>0</v>
      </c>
      <c r="GX111" s="7">
        <f t="shared" si="683"/>
        <v>0</v>
      </c>
      <c r="GY111" s="7">
        <f t="shared" si="684"/>
        <v>0</v>
      </c>
      <c r="GZ111" s="7">
        <f t="shared" si="685"/>
        <v>0</v>
      </c>
      <c r="HA111" s="7">
        <f t="shared" si="686"/>
        <v>0</v>
      </c>
      <c r="HB111" s="7">
        <f t="shared" si="687"/>
        <v>0</v>
      </c>
      <c r="HC111" s="7">
        <f t="shared" si="688"/>
        <v>0</v>
      </c>
      <c r="HD111" s="7">
        <f t="shared" si="689"/>
        <v>0</v>
      </c>
      <c r="HE111" s="7">
        <f t="shared" si="690"/>
        <v>0</v>
      </c>
      <c r="HF111" s="7">
        <f t="shared" si="691"/>
        <v>0</v>
      </c>
      <c r="HG111" s="7">
        <f t="shared" si="692"/>
        <v>0</v>
      </c>
      <c r="HH111" s="7">
        <f t="shared" si="693"/>
        <v>0</v>
      </c>
      <c r="HI111" s="7">
        <f t="shared" si="694"/>
        <v>0</v>
      </c>
      <c r="HJ111" s="7">
        <f t="shared" si="695"/>
        <v>4.2851776508973511E-4</v>
      </c>
      <c r="HK111" s="7">
        <f t="shared" si="696"/>
        <v>4.1089273538300508E-4</v>
      </c>
      <c r="HL111" s="7">
        <f t="shared" si="697"/>
        <v>3.9399262701553001E-4</v>
      </c>
      <c r="HM111" s="7">
        <f t="shared" si="698"/>
        <v>3.7778762381355835E-4</v>
      </c>
      <c r="HN111" s="7">
        <f t="shared" si="699"/>
        <v>3.6224913594910737E-4</v>
      </c>
      <c r="HO111" s="7">
        <f t="shared" si="700"/>
        <v>3.4734974950009247E-4</v>
      </c>
      <c r="HP111" s="7">
        <f t="shared" si="701"/>
        <v>3.3306317808506138E-4</v>
      </c>
      <c r="HQ111" s="7">
        <f t="shared" si="702"/>
        <v>3.1936421648719681E-4</v>
      </c>
      <c r="HR111" s="7">
        <f t="shared" si="703"/>
        <v>3.0622869618578087E-4</v>
      </c>
      <c r="HS111" s="7">
        <f t="shared" si="704"/>
        <v>2.936334427166593E-4</v>
      </c>
      <c r="HT111" s="7">
        <f t="shared" si="705"/>
        <v>2.8155623478646574E-4</v>
      </c>
    </row>
    <row r="112" spans="1:228" x14ac:dyDescent="0.3">
      <c r="A112" s="7">
        <f t="shared" si="726"/>
        <v>90</v>
      </c>
      <c r="B112" s="188">
        <v>0</v>
      </c>
      <c r="C112" s="188">
        <f t="shared" si="706"/>
        <v>6.1688254586309665E-2</v>
      </c>
      <c r="D112" s="188">
        <f t="shared" si="707"/>
        <v>6.326631537259703E-3</v>
      </c>
      <c r="E112" s="188">
        <f t="shared" si="708"/>
        <v>6.4055606750778855E-4</v>
      </c>
      <c r="F112" s="188">
        <f t="shared" si="709"/>
        <v>3.6959966719900428E-2</v>
      </c>
      <c r="G112" s="188">
        <f t="shared" si="710"/>
        <v>1.6189279922127361E-2</v>
      </c>
      <c r="H112" s="188">
        <f t="shared" si="711"/>
        <v>1.6424514551481759E-5</v>
      </c>
      <c r="I112" s="188">
        <f t="shared" si="712"/>
        <v>0</v>
      </c>
      <c r="J112" s="188">
        <f t="shared" si="713"/>
        <v>3.3599969745364026E-3</v>
      </c>
      <c r="K112" s="188">
        <f t="shared" si="714"/>
        <v>5.8434729991937442E-4</v>
      </c>
      <c r="L112" s="188">
        <f t="shared" si="715"/>
        <v>5.7485800930186161E-4</v>
      </c>
      <c r="M112" s="188">
        <f t="shared" si="716"/>
        <v>1.1211735379886486E-6</v>
      </c>
      <c r="N112" s="188">
        <f t="shared" si="717"/>
        <v>6.9139034842633327E-6</v>
      </c>
      <c r="O112" s="188">
        <f t="shared" si="718"/>
        <v>3.737245126628829E-7</v>
      </c>
      <c r="P112" s="188">
        <f t="shared" si="719"/>
        <v>2.0694888334867015E-3</v>
      </c>
      <c r="Q112" s="188">
        <f t="shared" si="720"/>
        <v>1.9153260130933267E-11</v>
      </c>
      <c r="R112" s="188">
        <f t="shared" si="721"/>
        <v>0.12841821328558894</v>
      </c>
      <c r="S112" s="188">
        <f t="shared" si="604"/>
        <v>1.2841821328558895E-2</v>
      </c>
      <c r="T112" s="188">
        <f t="shared" si="722"/>
        <v>1.2841821328558895E-2</v>
      </c>
      <c r="U112" s="188">
        <f t="shared" si="723"/>
        <v>0.10273457062847116</v>
      </c>
      <c r="V112" s="188">
        <f t="shared" si="724"/>
        <v>4.1838655638229742E-2</v>
      </c>
      <c r="W112" s="188">
        <f t="shared" si="725"/>
        <v>1.6571307575743058E-2</v>
      </c>
      <c r="Y112" s="7">
        <f t="shared" ref="Y112:AH118" si="747">IF(Y$20&gt;$A112,$U112*($E$8*(1-$E$9))*((EXP(-$E$10*(Y$20-$A112-1))-EXP(-$E$10*(Y$20-$A112)))),0)</f>
        <v>0</v>
      </c>
      <c r="Z112" s="7">
        <f t="shared" si="747"/>
        <v>0</v>
      </c>
      <c r="AA112" s="7">
        <f t="shared" si="747"/>
        <v>0</v>
      </c>
      <c r="AB112" s="7">
        <f t="shared" si="747"/>
        <v>0</v>
      </c>
      <c r="AC112" s="7">
        <f t="shared" si="747"/>
        <v>0</v>
      </c>
      <c r="AD112" s="7">
        <f t="shared" si="747"/>
        <v>0</v>
      </c>
      <c r="AE112" s="7">
        <f t="shared" si="747"/>
        <v>0</v>
      </c>
      <c r="AF112" s="7">
        <f t="shared" si="747"/>
        <v>0</v>
      </c>
      <c r="AG112" s="7">
        <f t="shared" si="747"/>
        <v>0</v>
      </c>
      <c r="AH112" s="7">
        <f t="shared" si="747"/>
        <v>0</v>
      </c>
      <c r="AI112" s="7">
        <f t="shared" ref="AI112:AR118" si="748">IF(AI$20&gt;$A112,$U112*($E$8*(1-$E$9))*((EXP(-$E$10*(AI$20-$A112-1))-EXP(-$E$10*(AI$20-$A112)))),0)</f>
        <v>0</v>
      </c>
      <c r="AJ112" s="7">
        <f t="shared" si="748"/>
        <v>0</v>
      </c>
      <c r="AK112" s="7">
        <f t="shared" si="748"/>
        <v>0</v>
      </c>
      <c r="AL112" s="7">
        <f t="shared" si="748"/>
        <v>0</v>
      </c>
      <c r="AM112" s="7">
        <f t="shared" si="748"/>
        <v>0</v>
      </c>
      <c r="AN112" s="7">
        <f t="shared" si="748"/>
        <v>0</v>
      </c>
      <c r="AO112" s="7">
        <f t="shared" si="748"/>
        <v>0</v>
      </c>
      <c r="AP112" s="7">
        <f t="shared" si="748"/>
        <v>0</v>
      </c>
      <c r="AQ112" s="7">
        <f t="shared" si="748"/>
        <v>0</v>
      </c>
      <c r="AR112" s="7">
        <f t="shared" si="748"/>
        <v>0</v>
      </c>
      <c r="AS112" s="7">
        <f t="shared" ref="AS112:BB118" si="749">IF(AS$20&gt;$A112,$U112*($E$8*(1-$E$9))*((EXP(-$E$10*(AS$20-$A112-1))-EXP(-$E$10*(AS$20-$A112)))),0)</f>
        <v>0</v>
      </c>
      <c r="AT112" s="7">
        <f t="shared" si="749"/>
        <v>0</v>
      </c>
      <c r="AU112" s="7">
        <f t="shared" si="749"/>
        <v>0</v>
      </c>
      <c r="AV112" s="7">
        <f t="shared" si="749"/>
        <v>0</v>
      </c>
      <c r="AW112" s="7">
        <f t="shared" si="749"/>
        <v>0</v>
      </c>
      <c r="AX112" s="7">
        <f t="shared" si="749"/>
        <v>0</v>
      </c>
      <c r="AY112" s="7">
        <f t="shared" si="749"/>
        <v>0</v>
      </c>
      <c r="AZ112" s="7">
        <f t="shared" si="749"/>
        <v>0</v>
      </c>
      <c r="BA112" s="7">
        <f t="shared" si="749"/>
        <v>0</v>
      </c>
      <c r="BB112" s="7">
        <f t="shared" si="749"/>
        <v>0</v>
      </c>
      <c r="BC112" s="7">
        <f t="shared" ref="BC112:BL118" si="750">IF(BC$20&gt;$A112,$U112*($E$8*(1-$E$9))*((EXP(-$E$10*(BC$20-$A112-1))-EXP(-$E$10*(BC$20-$A112)))),0)</f>
        <v>0</v>
      </c>
      <c r="BD112" s="7">
        <f t="shared" si="750"/>
        <v>0</v>
      </c>
      <c r="BE112" s="7">
        <f t="shared" si="750"/>
        <v>0</v>
      </c>
      <c r="BF112" s="7">
        <f t="shared" si="750"/>
        <v>0</v>
      </c>
      <c r="BG112" s="7">
        <f t="shared" si="750"/>
        <v>0</v>
      </c>
      <c r="BH112" s="7">
        <f t="shared" si="750"/>
        <v>0</v>
      </c>
      <c r="BI112" s="7">
        <f t="shared" si="750"/>
        <v>0</v>
      </c>
      <c r="BJ112" s="7">
        <f t="shared" si="750"/>
        <v>0</v>
      </c>
      <c r="BK112" s="7">
        <f t="shared" si="750"/>
        <v>0</v>
      </c>
      <c r="BL112" s="7">
        <f t="shared" si="750"/>
        <v>0</v>
      </c>
      <c r="BM112" s="7">
        <f t="shared" ref="BM112:BV118" si="751">IF(BM$20&gt;$A112,$U112*($E$8*(1-$E$9))*((EXP(-$E$10*(BM$20-$A112-1))-EXP(-$E$10*(BM$20-$A112)))),0)</f>
        <v>0</v>
      </c>
      <c r="BN112" s="7">
        <f t="shared" si="751"/>
        <v>0</v>
      </c>
      <c r="BO112" s="7">
        <f t="shared" si="751"/>
        <v>0</v>
      </c>
      <c r="BP112" s="7">
        <f t="shared" si="751"/>
        <v>0</v>
      </c>
      <c r="BQ112" s="7">
        <f t="shared" si="751"/>
        <v>0</v>
      </c>
      <c r="BR112" s="7">
        <f t="shared" si="751"/>
        <v>0</v>
      </c>
      <c r="BS112" s="7">
        <f t="shared" si="751"/>
        <v>0</v>
      </c>
      <c r="BT112" s="7">
        <f t="shared" si="751"/>
        <v>0</v>
      </c>
      <c r="BU112" s="7">
        <f t="shared" si="751"/>
        <v>0</v>
      </c>
      <c r="BV112" s="7">
        <f t="shared" si="751"/>
        <v>0</v>
      </c>
      <c r="BW112" s="7">
        <f t="shared" ref="BW112:CF118" si="752">IF(BW$20&gt;$A112,$U112*($E$8*(1-$E$9))*((EXP(-$E$10*(BW$20-$A112-1))-EXP(-$E$10*(BW$20-$A112)))),0)</f>
        <v>0</v>
      </c>
      <c r="BX112" s="7">
        <f t="shared" si="752"/>
        <v>0</v>
      </c>
      <c r="BY112" s="7">
        <f t="shared" si="752"/>
        <v>0</v>
      </c>
      <c r="BZ112" s="7">
        <f t="shared" si="752"/>
        <v>0</v>
      </c>
      <c r="CA112" s="7">
        <f t="shared" si="752"/>
        <v>0</v>
      </c>
      <c r="CB112" s="7">
        <f t="shared" si="752"/>
        <v>0</v>
      </c>
      <c r="CC112" s="7">
        <f t="shared" si="752"/>
        <v>0</v>
      </c>
      <c r="CD112" s="7">
        <f t="shared" si="752"/>
        <v>0</v>
      </c>
      <c r="CE112" s="7">
        <f t="shared" si="752"/>
        <v>0</v>
      </c>
      <c r="CF112" s="7">
        <f t="shared" si="752"/>
        <v>0</v>
      </c>
      <c r="CG112" s="7">
        <f t="shared" ref="CG112:CP118" si="753">IF(CG$20&gt;$A112,$U112*($E$8*(1-$E$9))*((EXP(-$E$10*(CG$20-$A112-1))-EXP(-$E$10*(CG$20-$A112)))),0)</f>
        <v>0</v>
      </c>
      <c r="CH112" s="7">
        <f t="shared" si="753"/>
        <v>0</v>
      </c>
      <c r="CI112" s="7">
        <f t="shared" si="753"/>
        <v>0</v>
      </c>
      <c r="CJ112" s="7">
        <f t="shared" si="753"/>
        <v>0</v>
      </c>
      <c r="CK112" s="7">
        <f t="shared" si="753"/>
        <v>0</v>
      </c>
      <c r="CL112" s="7">
        <f t="shared" si="753"/>
        <v>0</v>
      </c>
      <c r="CM112" s="7">
        <f t="shared" si="753"/>
        <v>0</v>
      </c>
      <c r="CN112" s="7">
        <f t="shared" si="753"/>
        <v>0</v>
      </c>
      <c r="CO112" s="7">
        <f t="shared" si="753"/>
        <v>0</v>
      </c>
      <c r="CP112" s="7">
        <f t="shared" si="753"/>
        <v>0</v>
      </c>
      <c r="CQ112" s="7">
        <f t="shared" ref="CQ112:CZ118" si="754">IF(CQ$20&gt;$A112,$U112*($E$8*(1-$E$9))*((EXP(-$E$10*(CQ$20-$A112-1))-EXP(-$E$10*(CQ$20-$A112)))),0)</f>
        <v>0</v>
      </c>
      <c r="CR112" s="7">
        <f t="shared" si="754"/>
        <v>0</v>
      </c>
      <c r="CS112" s="7">
        <f t="shared" si="754"/>
        <v>0</v>
      </c>
      <c r="CT112" s="7">
        <f t="shared" si="754"/>
        <v>0</v>
      </c>
      <c r="CU112" s="7">
        <f t="shared" si="754"/>
        <v>0</v>
      </c>
      <c r="CV112" s="7">
        <f t="shared" si="754"/>
        <v>0</v>
      </c>
      <c r="CW112" s="7">
        <f t="shared" si="754"/>
        <v>0</v>
      </c>
      <c r="CX112" s="7">
        <f t="shared" si="754"/>
        <v>0</v>
      </c>
      <c r="CY112" s="7">
        <f t="shared" si="754"/>
        <v>0</v>
      </c>
      <c r="CZ112" s="7">
        <f t="shared" si="754"/>
        <v>0</v>
      </c>
      <c r="DA112" s="7">
        <f t="shared" ref="DA112:DJ118" si="755">IF(DA$20&gt;$A112,$U112*($E$8*(1-$E$9))*((EXP(-$E$10*(DA$20-$A112-1))-EXP(-$E$10*(DA$20-$A112)))),0)</f>
        <v>0</v>
      </c>
      <c r="DB112" s="7">
        <f t="shared" si="755"/>
        <v>0</v>
      </c>
      <c r="DC112" s="7">
        <f t="shared" si="755"/>
        <v>0</v>
      </c>
      <c r="DD112" s="7">
        <f t="shared" si="755"/>
        <v>0</v>
      </c>
      <c r="DE112" s="7">
        <f t="shared" si="755"/>
        <v>0</v>
      </c>
      <c r="DF112" s="7">
        <f t="shared" si="755"/>
        <v>0</v>
      </c>
      <c r="DG112" s="7">
        <f t="shared" si="755"/>
        <v>0</v>
      </c>
      <c r="DH112" s="7">
        <f t="shared" si="755"/>
        <v>0</v>
      </c>
      <c r="DI112" s="7">
        <f t="shared" si="755"/>
        <v>0</v>
      </c>
      <c r="DJ112" s="7">
        <f t="shared" si="755"/>
        <v>0</v>
      </c>
      <c r="DK112" s="7">
        <f t="shared" ref="DK112:DU118" si="756">IF(DK$20&gt;$A112,$U112*($E$8*(1-$E$9))*((EXP(-$E$10*(DK$20-$A112-1))-EXP(-$E$10*(DK$20-$A112)))),0)</f>
        <v>0</v>
      </c>
      <c r="DL112" s="7">
        <f t="shared" si="756"/>
        <v>4.3940465187219008E-4</v>
      </c>
      <c r="DM112" s="7">
        <f t="shared" si="756"/>
        <v>4.3070385680993593E-4</v>
      </c>
      <c r="DN112" s="7">
        <f t="shared" si="756"/>
        <v>4.2217534903320132E-4</v>
      </c>
      <c r="DO112" s="7">
        <f t="shared" si="756"/>
        <v>4.1381571702516206E-4</v>
      </c>
      <c r="DP112" s="7">
        <f t="shared" si="756"/>
        <v>4.0562161682154734E-4</v>
      </c>
      <c r="DQ112" s="7">
        <f t="shared" si="756"/>
        <v>3.9758977067302074E-4</v>
      </c>
      <c r="DR112" s="7">
        <f t="shared" si="756"/>
        <v>3.897169657340308E-4</v>
      </c>
      <c r="DS112" s="7">
        <f t="shared" si="756"/>
        <v>3.8200005277763341E-4</v>
      </c>
      <c r="DT112" s="7">
        <f t="shared" si="756"/>
        <v>3.7443594493574678E-4</v>
      </c>
      <c r="DU112" s="7">
        <f t="shared" si="756"/>
        <v>3.6702161646438007E-4</v>
      </c>
      <c r="DX112" s="7">
        <f t="shared" si="605"/>
        <v>0</v>
      </c>
      <c r="DY112" s="7">
        <f t="shared" si="606"/>
        <v>0</v>
      </c>
      <c r="DZ112" s="7">
        <f t="shared" si="607"/>
        <v>0</v>
      </c>
      <c r="EA112" s="7">
        <f t="shared" si="608"/>
        <v>0</v>
      </c>
      <c r="EB112" s="7">
        <f t="shared" si="609"/>
        <v>0</v>
      </c>
      <c r="EC112" s="7">
        <f t="shared" si="610"/>
        <v>0</v>
      </c>
      <c r="ED112" s="7">
        <f t="shared" si="611"/>
        <v>0</v>
      </c>
      <c r="EE112" s="7">
        <f t="shared" si="612"/>
        <v>0</v>
      </c>
      <c r="EF112" s="7">
        <f t="shared" si="613"/>
        <v>0</v>
      </c>
      <c r="EG112" s="7">
        <f t="shared" si="614"/>
        <v>0</v>
      </c>
      <c r="EH112" s="7">
        <f t="shared" si="615"/>
        <v>0</v>
      </c>
      <c r="EI112" s="7">
        <f t="shared" si="616"/>
        <v>0</v>
      </c>
      <c r="EJ112" s="7">
        <f t="shared" si="617"/>
        <v>0</v>
      </c>
      <c r="EK112" s="7">
        <f t="shared" si="618"/>
        <v>0</v>
      </c>
      <c r="EL112" s="7">
        <f t="shared" si="619"/>
        <v>0</v>
      </c>
      <c r="EM112" s="7">
        <f t="shared" si="620"/>
        <v>0</v>
      </c>
      <c r="EN112" s="7">
        <f t="shared" si="621"/>
        <v>0</v>
      </c>
      <c r="EO112" s="7">
        <f t="shared" si="622"/>
        <v>0</v>
      </c>
      <c r="EP112" s="7">
        <f t="shared" si="623"/>
        <v>0</v>
      </c>
      <c r="EQ112" s="7">
        <f t="shared" si="624"/>
        <v>0</v>
      </c>
      <c r="ER112" s="7">
        <f t="shared" si="625"/>
        <v>0</v>
      </c>
      <c r="ES112" s="7">
        <f t="shared" si="626"/>
        <v>0</v>
      </c>
      <c r="ET112" s="7">
        <f t="shared" si="627"/>
        <v>0</v>
      </c>
      <c r="EU112" s="7">
        <f t="shared" si="628"/>
        <v>0</v>
      </c>
      <c r="EV112" s="7">
        <f t="shared" si="629"/>
        <v>0</v>
      </c>
      <c r="EW112" s="7">
        <f t="shared" si="630"/>
        <v>0</v>
      </c>
      <c r="EX112" s="7">
        <f t="shared" si="631"/>
        <v>0</v>
      </c>
      <c r="EY112" s="7">
        <f t="shared" si="632"/>
        <v>0</v>
      </c>
      <c r="EZ112" s="7">
        <f t="shared" si="633"/>
        <v>0</v>
      </c>
      <c r="FA112" s="7">
        <f t="shared" si="634"/>
        <v>0</v>
      </c>
      <c r="FB112" s="7">
        <f t="shared" si="635"/>
        <v>0</v>
      </c>
      <c r="FC112" s="7">
        <f t="shared" si="636"/>
        <v>0</v>
      </c>
      <c r="FD112" s="7">
        <f t="shared" si="637"/>
        <v>0</v>
      </c>
      <c r="FE112" s="7">
        <f t="shared" si="638"/>
        <v>0</v>
      </c>
      <c r="FF112" s="7">
        <f t="shared" si="639"/>
        <v>0</v>
      </c>
      <c r="FG112" s="7">
        <f t="shared" si="640"/>
        <v>0</v>
      </c>
      <c r="FH112" s="7">
        <f t="shared" si="641"/>
        <v>0</v>
      </c>
      <c r="FI112" s="7">
        <f t="shared" si="642"/>
        <v>0</v>
      </c>
      <c r="FJ112" s="7">
        <f t="shared" si="643"/>
        <v>0</v>
      </c>
      <c r="FK112" s="7">
        <f t="shared" si="644"/>
        <v>0</v>
      </c>
      <c r="FL112" s="7">
        <f t="shared" si="645"/>
        <v>0</v>
      </c>
      <c r="FM112" s="7">
        <f t="shared" si="646"/>
        <v>0</v>
      </c>
      <c r="FN112" s="7">
        <f t="shared" si="647"/>
        <v>0</v>
      </c>
      <c r="FO112" s="7">
        <f t="shared" si="648"/>
        <v>0</v>
      </c>
      <c r="FP112" s="7">
        <f t="shared" si="649"/>
        <v>0</v>
      </c>
      <c r="FQ112" s="7">
        <f t="shared" si="650"/>
        <v>0</v>
      </c>
      <c r="FR112" s="7">
        <f t="shared" si="651"/>
        <v>0</v>
      </c>
      <c r="FS112" s="7">
        <f t="shared" si="652"/>
        <v>0</v>
      </c>
      <c r="FT112" s="7">
        <f t="shared" si="653"/>
        <v>0</v>
      </c>
      <c r="FU112" s="7">
        <f t="shared" si="654"/>
        <v>0</v>
      </c>
      <c r="FV112" s="7">
        <f t="shared" si="655"/>
        <v>0</v>
      </c>
      <c r="FW112" s="7">
        <f t="shared" si="656"/>
        <v>0</v>
      </c>
      <c r="FX112" s="7">
        <f t="shared" si="657"/>
        <v>0</v>
      </c>
      <c r="FY112" s="7">
        <f t="shared" si="658"/>
        <v>0</v>
      </c>
      <c r="FZ112" s="7">
        <f t="shared" si="659"/>
        <v>0</v>
      </c>
      <c r="GA112" s="7">
        <f t="shared" si="660"/>
        <v>0</v>
      </c>
      <c r="GB112" s="7">
        <f t="shared" si="661"/>
        <v>0</v>
      </c>
      <c r="GC112" s="7">
        <f t="shared" si="662"/>
        <v>0</v>
      </c>
      <c r="GD112" s="7">
        <f t="shared" si="663"/>
        <v>0</v>
      </c>
      <c r="GE112" s="7">
        <f t="shared" si="664"/>
        <v>0</v>
      </c>
      <c r="GF112" s="7">
        <f t="shared" si="665"/>
        <v>0</v>
      </c>
      <c r="GG112" s="7">
        <f t="shared" si="666"/>
        <v>0</v>
      </c>
      <c r="GH112" s="7">
        <f t="shared" si="667"/>
        <v>0</v>
      </c>
      <c r="GI112" s="7">
        <f t="shared" si="668"/>
        <v>0</v>
      </c>
      <c r="GJ112" s="7">
        <f t="shared" si="669"/>
        <v>0</v>
      </c>
      <c r="GK112" s="7">
        <f t="shared" si="670"/>
        <v>0</v>
      </c>
      <c r="GL112" s="7">
        <f t="shared" si="671"/>
        <v>0</v>
      </c>
      <c r="GM112" s="7">
        <f t="shared" si="672"/>
        <v>0</v>
      </c>
      <c r="GN112" s="7">
        <f t="shared" si="673"/>
        <v>0</v>
      </c>
      <c r="GO112" s="7">
        <f t="shared" si="674"/>
        <v>0</v>
      </c>
      <c r="GP112" s="7">
        <f t="shared" si="675"/>
        <v>0</v>
      </c>
      <c r="GQ112" s="7">
        <f t="shared" si="676"/>
        <v>0</v>
      </c>
      <c r="GR112" s="7">
        <f t="shared" si="677"/>
        <v>0</v>
      </c>
      <c r="GS112" s="7">
        <f t="shared" si="678"/>
        <v>0</v>
      </c>
      <c r="GT112" s="7">
        <f t="shared" si="679"/>
        <v>0</v>
      </c>
      <c r="GU112" s="7">
        <f t="shared" si="680"/>
        <v>0</v>
      </c>
      <c r="GV112" s="7">
        <f t="shared" si="681"/>
        <v>0</v>
      </c>
      <c r="GW112" s="7">
        <f t="shared" si="682"/>
        <v>0</v>
      </c>
      <c r="GX112" s="7">
        <f t="shared" si="683"/>
        <v>0</v>
      </c>
      <c r="GY112" s="7">
        <f t="shared" si="684"/>
        <v>0</v>
      </c>
      <c r="GZ112" s="7">
        <f t="shared" si="685"/>
        <v>0</v>
      </c>
      <c r="HA112" s="7">
        <f t="shared" si="686"/>
        <v>0</v>
      </c>
      <c r="HB112" s="7">
        <f t="shared" si="687"/>
        <v>0</v>
      </c>
      <c r="HC112" s="7">
        <f t="shared" si="688"/>
        <v>0</v>
      </c>
      <c r="HD112" s="7">
        <f t="shared" si="689"/>
        <v>0</v>
      </c>
      <c r="HE112" s="7">
        <f t="shared" si="690"/>
        <v>0</v>
      </c>
      <c r="HF112" s="7">
        <f t="shared" si="691"/>
        <v>0</v>
      </c>
      <c r="HG112" s="7">
        <f t="shared" si="692"/>
        <v>0</v>
      </c>
      <c r="HH112" s="7">
        <f t="shared" si="693"/>
        <v>0</v>
      </c>
      <c r="HI112" s="7">
        <f t="shared" si="694"/>
        <v>0</v>
      </c>
      <c r="HJ112" s="7">
        <f t="shared" si="695"/>
        <v>0</v>
      </c>
      <c r="HK112" s="7">
        <f t="shared" si="696"/>
        <v>4.2254954327406059E-4</v>
      </c>
      <c r="HL112" s="7">
        <f t="shared" si="697"/>
        <v>4.0516998784020133E-4</v>
      </c>
      <c r="HM112" s="7">
        <f t="shared" si="698"/>
        <v>3.8850525733489009E-4</v>
      </c>
      <c r="HN112" s="7">
        <f t="shared" si="699"/>
        <v>3.7252595085196305E-4</v>
      </c>
      <c r="HO112" s="7">
        <f t="shared" si="700"/>
        <v>3.5720387675097824E-4</v>
      </c>
      <c r="HP112" s="7">
        <f t="shared" si="701"/>
        <v>3.425120029198511E-4</v>
      </c>
      <c r="HQ112" s="7">
        <f t="shared" si="702"/>
        <v>3.2842440908320011E-4</v>
      </c>
      <c r="HR112" s="7">
        <f t="shared" si="703"/>
        <v>3.1491624107225563E-4</v>
      </c>
      <c r="HS112" s="7">
        <f t="shared" si="704"/>
        <v>3.0196366697566446E-4</v>
      </c>
      <c r="HT112" s="7">
        <f t="shared" si="705"/>
        <v>2.8954383509381969E-4</v>
      </c>
    </row>
    <row r="113" spans="1:228" x14ac:dyDescent="0.3">
      <c r="A113" s="7">
        <f t="shared" si="726"/>
        <v>91</v>
      </c>
      <c r="B113" s="188">
        <v>0</v>
      </c>
      <c r="C113" s="188">
        <f t="shared" si="706"/>
        <v>6.1262142686273384E-2</v>
      </c>
      <c r="D113" s="188">
        <f t="shared" si="707"/>
        <v>6.2642937298369285E-3</v>
      </c>
      <c r="E113" s="188">
        <f t="shared" si="708"/>
        <v>6.0460441795300371E-4</v>
      </c>
      <c r="F113" s="188">
        <f t="shared" si="709"/>
        <v>3.6115799913348838E-2</v>
      </c>
      <c r="G113" s="188">
        <f t="shared" si="710"/>
        <v>1.6022657426501111E-2</v>
      </c>
      <c r="H113" s="188">
        <f t="shared" si="711"/>
        <v>1.5502677383410352E-5</v>
      </c>
      <c r="I113" s="188">
        <f t="shared" si="712"/>
        <v>0</v>
      </c>
      <c r="J113" s="188">
        <f t="shared" si="713"/>
        <v>3.2832545375771666E-3</v>
      </c>
      <c r="K113" s="188">
        <f t="shared" si="714"/>
        <v>5.7100078914385508E-4</v>
      </c>
      <c r="L113" s="188">
        <f t="shared" si="715"/>
        <v>5.425937084193623E-4</v>
      </c>
      <c r="M113" s="188">
        <f t="shared" si="716"/>
        <v>9.9885206780695554E-7</v>
      </c>
      <c r="N113" s="188">
        <f t="shared" si="717"/>
        <v>6.1595877514762244E-6</v>
      </c>
      <c r="O113" s="188">
        <f t="shared" si="718"/>
        <v>3.3295068926898514E-7</v>
      </c>
      <c r="P113" s="188">
        <f t="shared" si="719"/>
        <v>1.9533373503097043E-3</v>
      </c>
      <c r="Q113" s="188">
        <f t="shared" si="720"/>
        <v>1.4671075076947084E-11</v>
      </c>
      <c r="R113" s="188">
        <f t="shared" si="721"/>
        <v>0.12664267864192635</v>
      </c>
      <c r="S113" s="188">
        <f t="shared" si="604"/>
        <v>1.2664267864192636E-2</v>
      </c>
      <c r="T113" s="188">
        <f t="shared" si="722"/>
        <v>1.2664267864192636E-2</v>
      </c>
      <c r="U113" s="188">
        <f t="shared" si="723"/>
        <v>0.10131414291354109</v>
      </c>
      <c r="V113" s="188">
        <f t="shared" si="724"/>
        <v>4.1449599401403185E-2</v>
      </c>
      <c r="W113" s="188">
        <f t="shared" si="725"/>
        <v>1.6312275602225961E-2</v>
      </c>
      <c r="Y113" s="7">
        <f t="shared" si="747"/>
        <v>0</v>
      </c>
      <c r="Z113" s="7">
        <f t="shared" si="747"/>
        <v>0</v>
      </c>
      <c r="AA113" s="7">
        <f t="shared" si="747"/>
        <v>0</v>
      </c>
      <c r="AB113" s="7">
        <f t="shared" si="747"/>
        <v>0</v>
      </c>
      <c r="AC113" s="7">
        <f t="shared" si="747"/>
        <v>0</v>
      </c>
      <c r="AD113" s="7">
        <f t="shared" si="747"/>
        <v>0</v>
      </c>
      <c r="AE113" s="7">
        <f t="shared" si="747"/>
        <v>0</v>
      </c>
      <c r="AF113" s="7">
        <f t="shared" si="747"/>
        <v>0</v>
      </c>
      <c r="AG113" s="7">
        <f t="shared" si="747"/>
        <v>0</v>
      </c>
      <c r="AH113" s="7">
        <f t="shared" si="747"/>
        <v>0</v>
      </c>
      <c r="AI113" s="7">
        <f t="shared" si="748"/>
        <v>0</v>
      </c>
      <c r="AJ113" s="7">
        <f t="shared" si="748"/>
        <v>0</v>
      </c>
      <c r="AK113" s="7">
        <f t="shared" si="748"/>
        <v>0</v>
      </c>
      <c r="AL113" s="7">
        <f t="shared" si="748"/>
        <v>0</v>
      </c>
      <c r="AM113" s="7">
        <f t="shared" si="748"/>
        <v>0</v>
      </c>
      <c r="AN113" s="7">
        <f t="shared" si="748"/>
        <v>0</v>
      </c>
      <c r="AO113" s="7">
        <f t="shared" si="748"/>
        <v>0</v>
      </c>
      <c r="AP113" s="7">
        <f t="shared" si="748"/>
        <v>0</v>
      </c>
      <c r="AQ113" s="7">
        <f t="shared" si="748"/>
        <v>0</v>
      </c>
      <c r="AR113" s="7">
        <f t="shared" si="748"/>
        <v>0</v>
      </c>
      <c r="AS113" s="7">
        <f t="shared" si="749"/>
        <v>0</v>
      </c>
      <c r="AT113" s="7">
        <f t="shared" si="749"/>
        <v>0</v>
      </c>
      <c r="AU113" s="7">
        <f t="shared" si="749"/>
        <v>0</v>
      </c>
      <c r="AV113" s="7">
        <f t="shared" si="749"/>
        <v>0</v>
      </c>
      <c r="AW113" s="7">
        <f t="shared" si="749"/>
        <v>0</v>
      </c>
      <c r="AX113" s="7">
        <f t="shared" si="749"/>
        <v>0</v>
      </c>
      <c r="AY113" s="7">
        <f t="shared" si="749"/>
        <v>0</v>
      </c>
      <c r="AZ113" s="7">
        <f t="shared" si="749"/>
        <v>0</v>
      </c>
      <c r="BA113" s="7">
        <f t="shared" si="749"/>
        <v>0</v>
      </c>
      <c r="BB113" s="7">
        <f t="shared" si="749"/>
        <v>0</v>
      </c>
      <c r="BC113" s="7">
        <f t="shared" si="750"/>
        <v>0</v>
      </c>
      <c r="BD113" s="7">
        <f t="shared" si="750"/>
        <v>0</v>
      </c>
      <c r="BE113" s="7">
        <f t="shared" si="750"/>
        <v>0</v>
      </c>
      <c r="BF113" s="7">
        <f t="shared" si="750"/>
        <v>0</v>
      </c>
      <c r="BG113" s="7">
        <f t="shared" si="750"/>
        <v>0</v>
      </c>
      <c r="BH113" s="7">
        <f t="shared" si="750"/>
        <v>0</v>
      </c>
      <c r="BI113" s="7">
        <f t="shared" si="750"/>
        <v>0</v>
      </c>
      <c r="BJ113" s="7">
        <f t="shared" si="750"/>
        <v>0</v>
      </c>
      <c r="BK113" s="7">
        <f t="shared" si="750"/>
        <v>0</v>
      </c>
      <c r="BL113" s="7">
        <f t="shared" si="750"/>
        <v>0</v>
      </c>
      <c r="BM113" s="7">
        <f t="shared" si="751"/>
        <v>0</v>
      </c>
      <c r="BN113" s="7">
        <f t="shared" si="751"/>
        <v>0</v>
      </c>
      <c r="BO113" s="7">
        <f t="shared" si="751"/>
        <v>0</v>
      </c>
      <c r="BP113" s="7">
        <f t="shared" si="751"/>
        <v>0</v>
      </c>
      <c r="BQ113" s="7">
        <f t="shared" si="751"/>
        <v>0</v>
      </c>
      <c r="BR113" s="7">
        <f t="shared" si="751"/>
        <v>0</v>
      </c>
      <c r="BS113" s="7">
        <f t="shared" si="751"/>
        <v>0</v>
      </c>
      <c r="BT113" s="7">
        <f t="shared" si="751"/>
        <v>0</v>
      </c>
      <c r="BU113" s="7">
        <f t="shared" si="751"/>
        <v>0</v>
      </c>
      <c r="BV113" s="7">
        <f t="shared" si="751"/>
        <v>0</v>
      </c>
      <c r="BW113" s="7">
        <f t="shared" si="752"/>
        <v>0</v>
      </c>
      <c r="BX113" s="7">
        <f t="shared" si="752"/>
        <v>0</v>
      </c>
      <c r="BY113" s="7">
        <f t="shared" si="752"/>
        <v>0</v>
      </c>
      <c r="BZ113" s="7">
        <f t="shared" si="752"/>
        <v>0</v>
      </c>
      <c r="CA113" s="7">
        <f t="shared" si="752"/>
        <v>0</v>
      </c>
      <c r="CB113" s="7">
        <f t="shared" si="752"/>
        <v>0</v>
      </c>
      <c r="CC113" s="7">
        <f t="shared" si="752"/>
        <v>0</v>
      </c>
      <c r="CD113" s="7">
        <f t="shared" si="752"/>
        <v>0</v>
      </c>
      <c r="CE113" s="7">
        <f t="shared" si="752"/>
        <v>0</v>
      </c>
      <c r="CF113" s="7">
        <f t="shared" si="752"/>
        <v>0</v>
      </c>
      <c r="CG113" s="7">
        <f t="shared" si="753"/>
        <v>0</v>
      </c>
      <c r="CH113" s="7">
        <f t="shared" si="753"/>
        <v>0</v>
      </c>
      <c r="CI113" s="7">
        <f t="shared" si="753"/>
        <v>0</v>
      </c>
      <c r="CJ113" s="7">
        <f t="shared" si="753"/>
        <v>0</v>
      </c>
      <c r="CK113" s="7">
        <f t="shared" si="753"/>
        <v>0</v>
      </c>
      <c r="CL113" s="7">
        <f t="shared" si="753"/>
        <v>0</v>
      </c>
      <c r="CM113" s="7">
        <f t="shared" si="753"/>
        <v>0</v>
      </c>
      <c r="CN113" s="7">
        <f t="shared" si="753"/>
        <v>0</v>
      </c>
      <c r="CO113" s="7">
        <f t="shared" si="753"/>
        <v>0</v>
      </c>
      <c r="CP113" s="7">
        <f t="shared" si="753"/>
        <v>0</v>
      </c>
      <c r="CQ113" s="7">
        <f t="shared" si="754"/>
        <v>0</v>
      </c>
      <c r="CR113" s="7">
        <f t="shared" si="754"/>
        <v>0</v>
      </c>
      <c r="CS113" s="7">
        <f t="shared" si="754"/>
        <v>0</v>
      </c>
      <c r="CT113" s="7">
        <f t="shared" si="754"/>
        <v>0</v>
      </c>
      <c r="CU113" s="7">
        <f t="shared" si="754"/>
        <v>0</v>
      </c>
      <c r="CV113" s="7">
        <f t="shared" si="754"/>
        <v>0</v>
      </c>
      <c r="CW113" s="7">
        <f t="shared" si="754"/>
        <v>0</v>
      </c>
      <c r="CX113" s="7">
        <f t="shared" si="754"/>
        <v>0</v>
      </c>
      <c r="CY113" s="7">
        <f t="shared" si="754"/>
        <v>0</v>
      </c>
      <c r="CZ113" s="7">
        <f t="shared" si="754"/>
        <v>0</v>
      </c>
      <c r="DA113" s="7">
        <f t="shared" si="755"/>
        <v>0</v>
      </c>
      <c r="DB113" s="7">
        <f t="shared" si="755"/>
        <v>0</v>
      </c>
      <c r="DC113" s="7">
        <f t="shared" si="755"/>
        <v>0</v>
      </c>
      <c r="DD113" s="7">
        <f t="shared" si="755"/>
        <v>0</v>
      </c>
      <c r="DE113" s="7">
        <f t="shared" si="755"/>
        <v>0</v>
      </c>
      <c r="DF113" s="7">
        <f t="shared" si="755"/>
        <v>0</v>
      </c>
      <c r="DG113" s="7">
        <f t="shared" si="755"/>
        <v>0</v>
      </c>
      <c r="DH113" s="7">
        <f t="shared" si="755"/>
        <v>0</v>
      </c>
      <c r="DI113" s="7">
        <f t="shared" si="755"/>
        <v>0</v>
      </c>
      <c r="DJ113" s="7">
        <f t="shared" si="755"/>
        <v>0</v>
      </c>
      <c r="DK113" s="7">
        <f t="shared" si="756"/>
        <v>0</v>
      </c>
      <c r="DL113" s="7">
        <f t="shared" si="756"/>
        <v>0</v>
      </c>
      <c r="DM113" s="7">
        <f t="shared" si="756"/>
        <v>4.3332935957505667E-4</v>
      </c>
      <c r="DN113" s="7">
        <f t="shared" si="756"/>
        <v>4.2474886336033501E-4</v>
      </c>
      <c r="DO113" s="7">
        <f t="shared" si="756"/>
        <v>4.1633827235435211E-4</v>
      </c>
      <c r="DP113" s="7">
        <f t="shared" si="756"/>
        <v>4.0809422220856422E-4</v>
      </c>
      <c r="DQ113" s="7">
        <f t="shared" si="756"/>
        <v>4.0001341519298666E-4</v>
      </c>
      <c r="DR113" s="7">
        <f t="shared" si="756"/>
        <v>3.9209261887706881E-4</v>
      </c>
      <c r="DS113" s="7">
        <f t="shared" si="756"/>
        <v>3.8432866483667288E-4</v>
      </c>
      <c r="DT113" s="7">
        <f t="shared" si="756"/>
        <v>3.7671844738666559E-4</v>
      </c>
      <c r="DU113" s="7">
        <f t="shared" si="756"/>
        <v>3.6925892233859029E-4</v>
      </c>
      <c r="DX113" s="7">
        <f t="shared" si="605"/>
        <v>0</v>
      </c>
      <c r="DY113" s="7">
        <f t="shared" si="606"/>
        <v>0</v>
      </c>
      <c r="DZ113" s="7">
        <f t="shared" si="607"/>
        <v>0</v>
      </c>
      <c r="EA113" s="7">
        <f t="shared" si="608"/>
        <v>0</v>
      </c>
      <c r="EB113" s="7">
        <f t="shared" si="609"/>
        <v>0</v>
      </c>
      <c r="EC113" s="7">
        <f t="shared" si="610"/>
        <v>0</v>
      </c>
      <c r="ED113" s="7">
        <f t="shared" si="611"/>
        <v>0</v>
      </c>
      <c r="EE113" s="7">
        <f t="shared" si="612"/>
        <v>0</v>
      </c>
      <c r="EF113" s="7">
        <f t="shared" si="613"/>
        <v>0</v>
      </c>
      <c r="EG113" s="7">
        <f t="shared" si="614"/>
        <v>0</v>
      </c>
      <c r="EH113" s="7">
        <f t="shared" si="615"/>
        <v>0</v>
      </c>
      <c r="EI113" s="7">
        <f t="shared" si="616"/>
        <v>0</v>
      </c>
      <c r="EJ113" s="7">
        <f t="shared" si="617"/>
        <v>0</v>
      </c>
      <c r="EK113" s="7">
        <f t="shared" si="618"/>
        <v>0</v>
      </c>
      <c r="EL113" s="7">
        <f t="shared" si="619"/>
        <v>0</v>
      </c>
      <c r="EM113" s="7">
        <f t="shared" si="620"/>
        <v>0</v>
      </c>
      <c r="EN113" s="7">
        <f t="shared" si="621"/>
        <v>0</v>
      </c>
      <c r="EO113" s="7">
        <f t="shared" si="622"/>
        <v>0</v>
      </c>
      <c r="EP113" s="7">
        <f t="shared" si="623"/>
        <v>0</v>
      </c>
      <c r="EQ113" s="7">
        <f t="shared" si="624"/>
        <v>0</v>
      </c>
      <c r="ER113" s="7">
        <f t="shared" si="625"/>
        <v>0</v>
      </c>
      <c r="ES113" s="7">
        <f t="shared" si="626"/>
        <v>0</v>
      </c>
      <c r="ET113" s="7">
        <f t="shared" si="627"/>
        <v>0</v>
      </c>
      <c r="EU113" s="7">
        <f t="shared" si="628"/>
        <v>0</v>
      </c>
      <c r="EV113" s="7">
        <f t="shared" si="629"/>
        <v>0</v>
      </c>
      <c r="EW113" s="7">
        <f t="shared" si="630"/>
        <v>0</v>
      </c>
      <c r="EX113" s="7">
        <f t="shared" si="631"/>
        <v>0</v>
      </c>
      <c r="EY113" s="7">
        <f t="shared" si="632"/>
        <v>0</v>
      </c>
      <c r="EZ113" s="7">
        <f t="shared" si="633"/>
        <v>0</v>
      </c>
      <c r="FA113" s="7">
        <f t="shared" si="634"/>
        <v>0</v>
      </c>
      <c r="FB113" s="7">
        <f t="shared" si="635"/>
        <v>0</v>
      </c>
      <c r="FC113" s="7">
        <f t="shared" si="636"/>
        <v>0</v>
      </c>
      <c r="FD113" s="7">
        <f t="shared" si="637"/>
        <v>0</v>
      </c>
      <c r="FE113" s="7">
        <f t="shared" si="638"/>
        <v>0</v>
      </c>
      <c r="FF113" s="7">
        <f t="shared" si="639"/>
        <v>0</v>
      </c>
      <c r="FG113" s="7">
        <f t="shared" si="640"/>
        <v>0</v>
      </c>
      <c r="FH113" s="7">
        <f t="shared" si="641"/>
        <v>0</v>
      </c>
      <c r="FI113" s="7">
        <f t="shared" si="642"/>
        <v>0</v>
      </c>
      <c r="FJ113" s="7">
        <f t="shared" si="643"/>
        <v>0</v>
      </c>
      <c r="FK113" s="7">
        <f t="shared" si="644"/>
        <v>0</v>
      </c>
      <c r="FL113" s="7">
        <f t="shared" si="645"/>
        <v>0</v>
      </c>
      <c r="FM113" s="7">
        <f t="shared" si="646"/>
        <v>0</v>
      </c>
      <c r="FN113" s="7">
        <f t="shared" si="647"/>
        <v>0</v>
      </c>
      <c r="FO113" s="7">
        <f t="shared" si="648"/>
        <v>0</v>
      </c>
      <c r="FP113" s="7">
        <f t="shared" si="649"/>
        <v>0</v>
      </c>
      <c r="FQ113" s="7">
        <f t="shared" si="650"/>
        <v>0</v>
      </c>
      <c r="FR113" s="7">
        <f t="shared" si="651"/>
        <v>0</v>
      </c>
      <c r="FS113" s="7">
        <f t="shared" si="652"/>
        <v>0</v>
      </c>
      <c r="FT113" s="7">
        <f t="shared" si="653"/>
        <v>0</v>
      </c>
      <c r="FU113" s="7">
        <f t="shared" si="654"/>
        <v>0</v>
      </c>
      <c r="FV113" s="7">
        <f t="shared" si="655"/>
        <v>0</v>
      </c>
      <c r="FW113" s="7">
        <f t="shared" si="656"/>
        <v>0</v>
      </c>
      <c r="FX113" s="7">
        <f t="shared" si="657"/>
        <v>0</v>
      </c>
      <c r="FY113" s="7">
        <f t="shared" si="658"/>
        <v>0</v>
      </c>
      <c r="FZ113" s="7">
        <f t="shared" si="659"/>
        <v>0</v>
      </c>
      <c r="GA113" s="7">
        <f t="shared" si="660"/>
        <v>0</v>
      </c>
      <c r="GB113" s="7">
        <f t="shared" si="661"/>
        <v>0</v>
      </c>
      <c r="GC113" s="7">
        <f t="shared" si="662"/>
        <v>0</v>
      </c>
      <c r="GD113" s="7">
        <f t="shared" si="663"/>
        <v>0</v>
      </c>
      <c r="GE113" s="7">
        <f t="shared" si="664"/>
        <v>0</v>
      </c>
      <c r="GF113" s="7">
        <f t="shared" si="665"/>
        <v>0</v>
      </c>
      <c r="GG113" s="7">
        <f t="shared" si="666"/>
        <v>0</v>
      </c>
      <c r="GH113" s="7">
        <f t="shared" si="667"/>
        <v>0</v>
      </c>
      <c r="GI113" s="7">
        <f t="shared" si="668"/>
        <v>0</v>
      </c>
      <c r="GJ113" s="7">
        <f t="shared" si="669"/>
        <v>0</v>
      </c>
      <c r="GK113" s="7">
        <f t="shared" si="670"/>
        <v>0</v>
      </c>
      <c r="GL113" s="7">
        <f t="shared" si="671"/>
        <v>0</v>
      </c>
      <c r="GM113" s="7">
        <f t="shared" si="672"/>
        <v>0</v>
      </c>
      <c r="GN113" s="7">
        <f t="shared" si="673"/>
        <v>0</v>
      </c>
      <c r="GO113" s="7">
        <f t="shared" si="674"/>
        <v>0</v>
      </c>
      <c r="GP113" s="7">
        <f t="shared" si="675"/>
        <v>0</v>
      </c>
      <c r="GQ113" s="7">
        <f t="shared" si="676"/>
        <v>0</v>
      </c>
      <c r="GR113" s="7">
        <f t="shared" si="677"/>
        <v>0</v>
      </c>
      <c r="GS113" s="7">
        <f t="shared" si="678"/>
        <v>0</v>
      </c>
      <c r="GT113" s="7">
        <f t="shared" si="679"/>
        <v>0</v>
      </c>
      <c r="GU113" s="7">
        <f t="shared" si="680"/>
        <v>0</v>
      </c>
      <c r="GV113" s="7">
        <f t="shared" si="681"/>
        <v>0</v>
      </c>
      <c r="GW113" s="7">
        <f t="shared" si="682"/>
        <v>0</v>
      </c>
      <c r="GX113" s="7">
        <f t="shared" si="683"/>
        <v>0</v>
      </c>
      <c r="GY113" s="7">
        <f t="shared" si="684"/>
        <v>0</v>
      </c>
      <c r="GZ113" s="7">
        <f t="shared" si="685"/>
        <v>0</v>
      </c>
      <c r="HA113" s="7">
        <f t="shared" si="686"/>
        <v>0</v>
      </c>
      <c r="HB113" s="7">
        <f t="shared" si="687"/>
        <v>0</v>
      </c>
      <c r="HC113" s="7">
        <f t="shared" si="688"/>
        <v>0</v>
      </c>
      <c r="HD113" s="7">
        <f t="shared" si="689"/>
        <v>0</v>
      </c>
      <c r="HE113" s="7">
        <f t="shared" si="690"/>
        <v>0</v>
      </c>
      <c r="HF113" s="7">
        <f t="shared" si="691"/>
        <v>0</v>
      </c>
      <c r="HG113" s="7">
        <f t="shared" si="692"/>
        <v>0</v>
      </c>
      <c r="HH113" s="7">
        <f t="shared" si="693"/>
        <v>0</v>
      </c>
      <c r="HI113" s="7">
        <f t="shared" si="694"/>
        <v>0</v>
      </c>
      <c r="HJ113" s="7">
        <f t="shared" si="695"/>
        <v>0</v>
      </c>
      <c r="HK113" s="7">
        <f t="shared" si="696"/>
        <v>0</v>
      </c>
      <c r="HL113" s="7">
        <f t="shared" si="697"/>
        <v>4.1670729291446075E-4</v>
      </c>
      <c r="HM113" s="7">
        <f t="shared" si="698"/>
        <v>3.9956803051984229E-4</v>
      </c>
      <c r="HN113" s="7">
        <f t="shared" si="699"/>
        <v>3.8313370974834096E-4</v>
      </c>
      <c r="HO113" s="7">
        <f t="shared" si="700"/>
        <v>3.6737533619631403E-4</v>
      </c>
      <c r="HP113" s="7">
        <f t="shared" si="701"/>
        <v>3.5226510800630268E-4</v>
      </c>
      <c r="HQ113" s="7">
        <f t="shared" si="702"/>
        <v>3.3777636681734579E-4</v>
      </c>
      <c r="HR113" s="7">
        <f t="shared" si="703"/>
        <v>3.2388355073271964E-4</v>
      </c>
      <c r="HS113" s="7">
        <f t="shared" si="704"/>
        <v>3.1056214922211975E-4</v>
      </c>
      <c r="HT113" s="7">
        <f t="shared" si="705"/>
        <v>2.9778865987873223E-4</v>
      </c>
    </row>
    <row r="114" spans="1:228" x14ac:dyDescent="0.3">
      <c r="A114" s="7">
        <f t="shared" si="726"/>
        <v>92</v>
      </c>
      <c r="B114" s="188">
        <v>0</v>
      </c>
      <c r="C114" s="188">
        <f t="shared" si="706"/>
        <v>6.0838974156130571E-2</v>
      </c>
      <c r="D114" s="188">
        <f t="shared" si="707"/>
        <v>6.2025701516782716E-3</v>
      </c>
      <c r="E114" s="188">
        <f t="shared" si="708"/>
        <v>5.7067057943970597E-4</v>
      </c>
      <c r="F114" s="188">
        <f t="shared" si="709"/>
        <v>3.5290913903305597E-2</v>
      </c>
      <c r="G114" s="188">
        <f t="shared" si="710"/>
        <v>1.5857749834575365E-2</v>
      </c>
      <c r="H114" s="188">
        <f t="shared" si="711"/>
        <v>1.4632578959992461E-5</v>
      </c>
      <c r="I114" s="188">
        <f t="shared" si="712"/>
        <v>0</v>
      </c>
      <c r="J114" s="188">
        <f t="shared" si="713"/>
        <v>3.2082649003005088E-3</v>
      </c>
      <c r="K114" s="188">
        <f t="shared" si="714"/>
        <v>5.5795911309574069E-4</v>
      </c>
      <c r="L114" s="188">
        <f t="shared" si="715"/>
        <v>5.1214026359973613E-4</v>
      </c>
      <c r="M114" s="188">
        <f t="shared" si="716"/>
        <v>8.8987602682104334E-7</v>
      </c>
      <c r="N114" s="188">
        <f t="shared" si="717"/>
        <v>5.4875688320630999E-6</v>
      </c>
      <c r="O114" s="188">
        <f t="shared" si="718"/>
        <v>2.9662534227368108E-7</v>
      </c>
      <c r="P114" s="188">
        <f t="shared" si="719"/>
        <v>1.8437049489590501E-3</v>
      </c>
      <c r="Q114" s="188">
        <f t="shared" si="720"/>
        <v>1.1237796721916607E-11</v>
      </c>
      <c r="R114" s="188">
        <f t="shared" si="721"/>
        <v>0.12490425451148347</v>
      </c>
      <c r="S114" s="188">
        <f t="shared" si="604"/>
        <v>1.2490425451148347E-2</v>
      </c>
      <c r="T114" s="188">
        <f t="shared" si="722"/>
        <v>1.2490425451148347E-2</v>
      </c>
      <c r="U114" s="188">
        <f t="shared" si="723"/>
        <v>9.9923403609186778E-2</v>
      </c>
      <c r="V114" s="188">
        <f t="shared" si="724"/>
        <v>4.1062171701926928E-2</v>
      </c>
      <c r="W114" s="188">
        <f t="shared" si="725"/>
        <v>1.605805542025877E-2</v>
      </c>
      <c r="Y114" s="7">
        <f t="shared" si="747"/>
        <v>0</v>
      </c>
      <c r="Z114" s="7">
        <f t="shared" si="747"/>
        <v>0</v>
      </c>
      <c r="AA114" s="7">
        <f t="shared" si="747"/>
        <v>0</v>
      </c>
      <c r="AB114" s="7">
        <f t="shared" si="747"/>
        <v>0</v>
      </c>
      <c r="AC114" s="7">
        <f t="shared" si="747"/>
        <v>0</v>
      </c>
      <c r="AD114" s="7">
        <f t="shared" si="747"/>
        <v>0</v>
      </c>
      <c r="AE114" s="7">
        <f t="shared" si="747"/>
        <v>0</v>
      </c>
      <c r="AF114" s="7">
        <f t="shared" si="747"/>
        <v>0</v>
      </c>
      <c r="AG114" s="7">
        <f t="shared" si="747"/>
        <v>0</v>
      </c>
      <c r="AH114" s="7">
        <f t="shared" si="747"/>
        <v>0</v>
      </c>
      <c r="AI114" s="7">
        <f t="shared" si="748"/>
        <v>0</v>
      </c>
      <c r="AJ114" s="7">
        <f t="shared" si="748"/>
        <v>0</v>
      </c>
      <c r="AK114" s="7">
        <f t="shared" si="748"/>
        <v>0</v>
      </c>
      <c r="AL114" s="7">
        <f t="shared" si="748"/>
        <v>0</v>
      </c>
      <c r="AM114" s="7">
        <f t="shared" si="748"/>
        <v>0</v>
      </c>
      <c r="AN114" s="7">
        <f t="shared" si="748"/>
        <v>0</v>
      </c>
      <c r="AO114" s="7">
        <f t="shared" si="748"/>
        <v>0</v>
      </c>
      <c r="AP114" s="7">
        <f t="shared" si="748"/>
        <v>0</v>
      </c>
      <c r="AQ114" s="7">
        <f t="shared" si="748"/>
        <v>0</v>
      </c>
      <c r="AR114" s="7">
        <f t="shared" si="748"/>
        <v>0</v>
      </c>
      <c r="AS114" s="7">
        <f t="shared" si="749"/>
        <v>0</v>
      </c>
      <c r="AT114" s="7">
        <f t="shared" si="749"/>
        <v>0</v>
      </c>
      <c r="AU114" s="7">
        <f t="shared" si="749"/>
        <v>0</v>
      </c>
      <c r="AV114" s="7">
        <f t="shared" si="749"/>
        <v>0</v>
      </c>
      <c r="AW114" s="7">
        <f t="shared" si="749"/>
        <v>0</v>
      </c>
      <c r="AX114" s="7">
        <f t="shared" si="749"/>
        <v>0</v>
      </c>
      <c r="AY114" s="7">
        <f t="shared" si="749"/>
        <v>0</v>
      </c>
      <c r="AZ114" s="7">
        <f t="shared" si="749"/>
        <v>0</v>
      </c>
      <c r="BA114" s="7">
        <f t="shared" si="749"/>
        <v>0</v>
      </c>
      <c r="BB114" s="7">
        <f t="shared" si="749"/>
        <v>0</v>
      </c>
      <c r="BC114" s="7">
        <f t="shared" si="750"/>
        <v>0</v>
      </c>
      <c r="BD114" s="7">
        <f t="shared" si="750"/>
        <v>0</v>
      </c>
      <c r="BE114" s="7">
        <f t="shared" si="750"/>
        <v>0</v>
      </c>
      <c r="BF114" s="7">
        <f t="shared" si="750"/>
        <v>0</v>
      </c>
      <c r="BG114" s="7">
        <f t="shared" si="750"/>
        <v>0</v>
      </c>
      <c r="BH114" s="7">
        <f t="shared" si="750"/>
        <v>0</v>
      </c>
      <c r="BI114" s="7">
        <f t="shared" si="750"/>
        <v>0</v>
      </c>
      <c r="BJ114" s="7">
        <f t="shared" si="750"/>
        <v>0</v>
      </c>
      <c r="BK114" s="7">
        <f t="shared" si="750"/>
        <v>0</v>
      </c>
      <c r="BL114" s="7">
        <f t="shared" si="750"/>
        <v>0</v>
      </c>
      <c r="BM114" s="7">
        <f t="shared" si="751"/>
        <v>0</v>
      </c>
      <c r="BN114" s="7">
        <f t="shared" si="751"/>
        <v>0</v>
      </c>
      <c r="BO114" s="7">
        <f t="shared" si="751"/>
        <v>0</v>
      </c>
      <c r="BP114" s="7">
        <f t="shared" si="751"/>
        <v>0</v>
      </c>
      <c r="BQ114" s="7">
        <f t="shared" si="751"/>
        <v>0</v>
      </c>
      <c r="BR114" s="7">
        <f t="shared" si="751"/>
        <v>0</v>
      </c>
      <c r="BS114" s="7">
        <f t="shared" si="751"/>
        <v>0</v>
      </c>
      <c r="BT114" s="7">
        <f t="shared" si="751"/>
        <v>0</v>
      </c>
      <c r="BU114" s="7">
        <f t="shared" si="751"/>
        <v>0</v>
      </c>
      <c r="BV114" s="7">
        <f t="shared" si="751"/>
        <v>0</v>
      </c>
      <c r="BW114" s="7">
        <f t="shared" si="752"/>
        <v>0</v>
      </c>
      <c r="BX114" s="7">
        <f t="shared" si="752"/>
        <v>0</v>
      </c>
      <c r="BY114" s="7">
        <f t="shared" si="752"/>
        <v>0</v>
      </c>
      <c r="BZ114" s="7">
        <f t="shared" si="752"/>
        <v>0</v>
      </c>
      <c r="CA114" s="7">
        <f t="shared" si="752"/>
        <v>0</v>
      </c>
      <c r="CB114" s="7">
        <f t="shared" si="752"/>
        <v>0</v>
      </c>
      <c r="CC114" s="7">
        <f t="shared" si="752"/>
        <v>0</v>
      </c>
      <c r="CD114" s="7">
        <f t="shared" si="752"/>
        <v>0</v>
      </c>
      <c r="CE114" s="7">
        <f t="shared" si="752"/>
        <v>0</v>
      </c>
      <c r="CF114" s="7">
        <f t="shared" si="752"/>
        <v>0</v>
      </c>
      <c r="CG114" s="7">
        <f t="shared" si="753"/>
        <v>0</v>
      </c>
      <c r="CH114" s="7">
        <f t="shared" si="753"/>
        <v>0</v>
      </c>
      <c r="CI114" s="7">
        <f t="shared" si="753"/>
        <v>0</v>
      </c>
      <c r="CJ114" s="7">
        <f t="shared" si="753"/>
        <v>0</v>
      </c>
      <c r="CK114" s="7">
        <f t="shared" si="753"/>
        <v>0</v>
      </c>
      <c r="CL114" s="7">
        <f t="shared" si="753"/>
        <v>0</v>
      </c>
      <c r="CM114" s="7">
        <f t="shared" si="753"/>
        <v>0</v>
      </c>
      <c r="CN114" s="7">
        <f t="shared" si="753"/>
        <v>0</v>
      </c>
      <c r="CO114" s="7">
        <f t="shared" si="753"/>
        <v>0</v>
      </c>
      <c r="CP114" s="7">
        <f t="shared" si="753"/>
        <v>0</v>
      </c>
      <c r="CQ114" s="7">
        <f t="shared" si="754"/>
        <v>0</v>
      </c>
      <c r="CR114" s="7">
        <f t="shared" si="754"/>
        <v>0</v>
      </c>
      <c r="CS114" s="7">
        <f t="shared" si="754"/>
        <v>0</v>
      </c>
      <c r="CT114" s="7">
        <f t="shared" si="754"/>
        <v>0</v>
      </c>
      <c r="CU114" s="7">
        <f t="shared" si="754"/>
        <v>0</v>
      </c>
      <c r="CV114" s="7">
        <f t="shared" si="754"/>
        <v>0</v>
      </c>
      <c r="CW114" s="7">
        <f t="shared" si="754"/>
        <v>0</v>
      </c>
      <c r="CX114" s="7">
        <f t="shared" si="754"/>
        <v>0</v>
      </c>
      <c r="CY114" s="7">
        <f t="shared" si="754"/>
        <v>0</v>
      </c>
      <c r="CZ114" s="7">
        <f t="shared" si="754"/>
        <v>0</v>
      </c>
      <c r="DA114" s="7">
        <f t="shared" si="755"/>
        <v>0</v>
      </c>
      <c r="DB114" s="7">
        <f t="shared" si="755"/>
        <v>0</v>
      </c>
      <c r="DC114" s="7">
        <f t="shared" si="755"/>
        <v>0</v>
      </c>
      <c r="DD114" s="7">
        <f t="shared" si="755"/>
        <v>0</v>
      </c>
      <c r="DE114" s="7">
        <f t="shared" si="755"/>
        <v>0</v>
      </c>
      <c r="DF114" s="7">
        <f t="shared" si="755"/>
        <v>0</v>
      </c>
      <c r="DG114" s="7">
        <f t="shared" si="755"/>
        <v>0</v>
      </c>
      <c r="DH114" s="7">
        <f t="shared" si="755"/>
        <v>0</v>
      </c>
      <c r="DI114" s="7">
        <f t="shared" si="755"/>
        <v>0</v>
      </c>
      <c r="DJ114" s="7">
        <f t="shared" si="755"/>
        <v>0</v>
      </c>
      <c r="DK114" s="7">
        <f t="shared" si="756"/>
        <v>0</v>
      </c>
      <c r="DL114" s="7">
        <f t="shared" si="756"/>
        <v>0</v>
      </c>
      <c r="DM114" s="7">
        <f t="shared" si="756"/>
        <v>0</v>
      </c>
      <c r="DN114" s="7">
        <f t="shared" si="756"/>
        <v>4.273810471799551E-4</v>
      </c>
      <c r="DO114" s="7">
        <f t="shared" si="756"/>
        <v>4.1891833544224235E-4</v>
      </c>
      <c r="DP114" s="7">
        <f t="shared" si="756"/>
        <v>4.1062319662435969E-4</v>
      </c>
      <c r="DQ114" s="7">
        <f t="shared" si="756"/>
        <v>4.02492312560178E-4</v>
      </c>
      <c r="DR114" s="7">
        <f t="shared" si="756"/>
        <v>3.9452243078765421E-4</v>
      </c>
      <c r="DS114" s="7">
        <f t="shared" si="756"/>
        <v>3.8671036324781384E-4</v>
      </c>
      <c r="DT114" s="7">
        <f t="shared" si="756"/>
        <v>3.7905298500947937E-4</v>
      </c>
      <c r="DU114" s="7">
        <f t="shared" si="756"/>
        <v>3.7154723301925923E-4</v>
      </c>
      <c r="DX114" s="7">
        <f t="shared" si="605"/>
        <v>0</v>
      </c>
      <c r="DY114" s="7">
        <f t="shared" si="606"/>
        <v>0</v>
      </c>
      <c r="DZ114" s="7">
        <f t="shared" si="607"/>
        <v>0</v>
      </c>
      <c r="EA114" s="7">
        <f t="shared" si="608"/>
        <v>0</v>
      </c>
      <c r="EB114" s="7">
        <f t="shared" si="609"/>
        <v>0</v>
      </c>
      <c r="EC114" s="7">
        <f t="shared" si="610"/>
        <v>0</v>
      </c>
      <c r="ED114" s="7">
        <f t="shared" si="611"/>
        <v>0</v>
      </c>
      <c r="EE114" s="7">
        <f t="shared" si="612"/>
        <v>0</v>
      </c>
      <c r="EF114" s="7">
        <f t="shared" si="613"/>
        <v>0</v>
      </c>
      <c r="EG114" s="7">
        <f t="shared" si="614"/>
        <v>0</v>
      </c>
      <c r="EH114" s="7">
        <f t="shared" si="615"/>
        <v>0</v>
      </c>
      <c r="EI114" s="7">
        <f t="shared" si="616"/>
        <v>0</v>
      </c>
      <c r="EJ114" s="7">
        <f t="shared" si="617"/>
        <v>0</v>
      </c>
      <c r="EK114" s="7">
        <f t="shared" si="618"/>
        <v>0</v>
      </c>
      <c r="EL114" s="7">
        <f t="shared" si="619"/>
        <v>0</v>
      </c>
      <c r="EM114" s="7">
        <f t="shared" si="620"/>
        <v>0</v>
      </c>
      <c r="EN114" s="7">
        <f t="shared" si="621"/>
        <v>0</v>
      </c>
      <c r="EO114" s="7">
        <f t="shared" si="622"/>
        <v>0</v>
      </c>
      <c r="EP114" s="7">
        <f t="shared" si="623"/>
        <v>0</v>
      </c>
      <c r="EQ114" s="7">
        <f t="shared" si="624"/>
        <v>0</v>
      </c>
      <c r="ER114" s="7">
        <f t="shared" si="625"/>
        <v>0</v>
      </c>
      <c r="ES114" s="7">
        <f t="shared" si="626"/>
        <v>0</v>
      </c>
      <c r="ET114" s="7">
        <f t="shared" si="627"/>
        <v>0</v>
      </c>
      <c r="EU114" s="7">
        <f t="shared" si="628"/>
        <v>0</v>
      </c>
      <c r="EV114" s="7">
        <f t="shared" si="629"/>
        <v>0</v>
      </c>
      <c r="EW114" s="7">
        <f t="shared" si="630"/>
        <v>0</v>
      </c>
      <c r="EX114" s="7">
        <f t="shared" si="631"/>
        <v>0</v>
      </c>
      <c r="EY114" s="7">
        <f t="shared" si="632"/>
        <v>0</v>
      </c>
      <c r="EZ114" s="7">
        <f t="shared" si="633"/>
        <v>0</v>
      </c>
      <c r="FA114" s="7">
        <f t="shared" si="634"/>
        <v>0</v>
      </c>
      <c r="FB114" s="7">
        <f t="shared" si="635"/>
        <v>0</v>
      </c>
      <c r="FC114" s="7">
        <f t="shared" si="636"/>
        <v>0</v>
      </c>
      <c r="FD114" s="7">
        <f t="shared" si="637"/>
        <v>0</v>
      </c>
      <c r="FE114" s="7">
        <f t="shared" si="638"/>
        <v>0</v>
      </c>
      <c r="FF114" s="7">
        <f t="shared" si="639"/>
        <v>0</v>
      </c>
      <c r="FG114" s="7">
        <f t="shared" si="640"/>
        <v>0</v>
      </c>
      <c r="FH114" s="7">
        <f t="shared" si="641"/>
        <v>0</v>
      </c>
      <c r="FI114" s="7">
        <f t="shared" si="642"/>
        <v>0</v>
      </c>
      <c r="FJ114" s="7">
        <f t="shared" si="643"/>
        <v>0</v>
      </c>
      <c r="FK114" s="7">
        <f t="shared" si="644"/>
        <v>0</v>
      </c>
      <c r="FL114" s="7">
        <f t="shared" si="645"/>
        <v>0</v>
      </c>
      <c r="FM114" s="7">
        <f t="shared" si="646"/>
        <v>0</v>
      </c>
      <c r="FN114" s="7">
        <f t="shared" si="647"/>
        <v>0</v>
      </c>
      <c r="FO114" s="7">
        <f t="shared" si="648"/>
        <v>0</v>
      </c>
      <c r="FP114" s="7">
        <f t="shared" si="649"/>
        <v>0</v>
      </c>
      <c r="FQ114" s="7">
        <f t="shared" si="650"/>
        <v>0</v>
      </c>
      <c r="FR114" s="7">
        <f t="shared" si="651"/>
        <v>0</v>
      </c>
      <c r="FS114" s="7">
        <f t="shared" si="652"/>
        <v>0</v>
      </c>
      <c r="FT114" s="7">
        <f t="shared" si="653"/>
        <v>0</v>
      </c>
      <c r="FU114" s="7">
        <f t="shared" si="654"/>
        <v>0</v>
      </c>
      <c r="FV114" s="7">
        <f t="shared" si="655"/>
        <v>0</v>
      </c>
      <c r="FW114" s="7">
        <f t="shared" si="656"/>
        <v>0</v>
      </c>
      <c r="FX114" s="7">
        <f t="shared" si="657"/>
        <v>0</v>
      </c>
      <c r="FY114" s="7">
        <f t="shared" si="658"/>
        <v>0</v>
      </c>
      <c r="FZ114" s="7">
        <f t="shared" si="659"/>
        <v>0</v>
      </c>
      <c r="GA114" s="7">
        <f t="shared" si="660"/>
        <v>0</v>
      </c>
      <c r="GB114" s="7">
        <f t="shared" si="661"/>
        <v>0</v>
      </c>
      <c r="GC114" s="7">
        <f t="shared" si="662"/>
        <v>0</v>
      </c>
      <c r="GD114" s="7">
        <f t="shared" si="663"/>
        <v>0</v>
      </c>
      <c r="GE114" s="7">
        <f t="shared" si="664"/>
        <v>0</v>
      </c>
      <c r="GF114" s="7">
        <f t="shared" si="665"/>
        <v>0</v>
      </c>
      <c r="GG114" s="7">
        <f t="shared" si="666"/>
        <v>0</v>
      </c>
      <c r="GH114" s="7">
        <f t="shared" si="667"/>
        <v>0</v>
      </c>
      <c r="GI114" s="7">
        <f t="shared" si="668"/>
        <v>0</v>
      </c>
      <c r="GJ114" s="7">
        <f t="shared" si="669"/>
        <v>0</v>
      </c>
      <c r="GK114" s="7">
        <f t="shared" si="670"/>
        <v>0</v>
      </c>
      <c r="GL114" s="7">
        <f t="shared" si="671"/>
        <v>0</v>
      </c>
      <c r="GM114" s="7">
        <f t="shared" si="672"/>
        <v>0</v>
      </c>
      <c r="GN114" s="7">
        <f t="shared" si="673"/>
        <v>0</v>
      </c>
      <c r="GO114" s="7">
        <f t="shared" si="674"/>
        <v>0</v>
      </c>
      <c r="GP114" s="7">
        <f t="shared" si="675"/>
        <v>0</v>
      </c>
      <c r="GQ114" s="7">
        <f t="shared" si="676"/>
        <v>0</v>
      </c>
      <c r="GR114" s="7">
        <f t="shared" si="677"/>
        <v>0</v>
      </c>
      <c r="GS114" s="7">
        <f t="shared" si="678"/>
        <v>0</v>
      </c>
      <c r="GT114" s="7">
        <f t="shared" si="679"/>
        <v>0</v>
      </c>
      <c r="GU114" s="7">
        <f t="shared" si="680"/>
        <v>0</v>
      </c>
      <c r="GV114" s="7">
        <f t="shared" si="681"/>
        <v>0</v>
      </c>
      <c r="GW114" s="7">
        <f t="shared" si="682"/>
        <v>0</v>
      </c>
      <c r="GX114" s="7">
        <f t="shared" si="683"/>
        <v>0</v>
      </c>
      <c r="GY114" s="7">
        <f t="shared" si="684"/>
        <v>0</v>
      </c>
      <c r="GZ114" s="7">
        <f t="shared" si="685"/>
        <v>0</v>
      </c>
      <c r="HA114" s="7">
        <f t="shared" si="686"/>
        <v>0</v>
      </c>
      <c r="HB114" s="7">
        <f t="shared" si="687"/>
        <v>0</v>
      </c>
      <c r="HC114" s="7">
        <f t="shared" si="688"/>
        <v>0</v>
      </c>
      <c r="HD114" s="7">
        <f t="shared" si="689"/>
        <v>0</v>
      </c>
      <c r="HE114" s="7">
        <f t="shared" si="690"/>
        <v>0</v>
      </c>
      <c r="HF114" s="7">
        <f t="shared" si="691"/>
        <v>0</v>
      </c>
      <c r="HG114" s="7">
        <f t="shared" si="692"/>
        <v>0</v>
      </c>
      <c r="HH114" s="7">
        <f t="shared" si="693"/>
        <v>0</v>
      </c>
      <c r="HI114" s="7">
        <f t="shared" si="694"/>
        <v>0</v>
      </c>
      <c r="HJ114" s="7">
        <f t="shared" si="695"/>
        <v>0</v>
      </c>
      <c r="HK114" s="7">
        <f t="shared" si="696"/>
        <v>0</v>
      </c>
      <c r="HL114" s="7">
        <f t="shared" si="697"/>
        <v>0</v>
      </c>
      <c r="HM114" s="7">
        <f t="shared" si="698"/>
        <v>4.1098715163900449E-4</v>
      </c>
      <c r="HN114" s="7">
        <f t="shared" si="699"/>
        <v>3.9408315991020193E-4</v>
      </c>
      <c r="HO114" s="7">
        <f t="shared" si="700"/>
        <v>3.7787443307040668E-4</v>
      </c>
      <c r="HP114" s="7">
        <f t="shared" si="701"/>
        <v>3.6233237472217314E-4</v>
      </c>
      <c r="HQ114" s="7">
        <f t="shared" si="702"/>
        <v>3.4742956464415772E-4</v>
      </c>
      <c r="HR114" s="7">
        <f t="shared" si="703"/>
        <v>3.3313971041473717E-4</v>
      </c>
      <c r="HS114" s="7">
        <f t="shared" si="704"/>
        <v>3.1943760102536028E-4</v>
      </c>
      <c r="HT114" s="7">
        <f t="shared" si="705"/>
        <v>3.0629906240178773E-4</v>
      </c>
    </row>
    <row r="115" spans="1:228" x14ac:dyDescent="0.3">
      <c r="A115" s="7">
        <f t="shared" si="726"/>
        <v>93</v>
      </c>
      <c r="B115" s="188">
        <v>0</v>
      </c>
      <c r="C115" s="188">
        <f t="shared" si="706"/>
        <v>6.0418728664539317E-2</v>
      </c>
      <c r="D115" s="188">
        <f t="shared" si="707"/>
        <v>6.1414547506366459E-3</v>
      </c>
      <c r="E115" s="188">
        <f t="shared" si="708"/>
        <v>5.3864130093631533E-4</v>
      </c>
      <c r="F115" s="188">
        <f t="shared" si="709"/>
        <v>3.4484868315769551E-2</v>
      </c>
      <c r="G115" s="188">
        <f t="shared" si="710"/>
        <v>1.5694539496304387E-2</v>
      </c>
      <c r="H115" s="188">
        <f t="shared" si="711"/>
        <v>1.381131540862347E-5</v>
      </c>
      <c r="I115" s="188">
        <f t="shared" si="712"/>
        <v>0</v>
      </c>
      <c r="J115" s="188">
        <f t="shared" si="713"/>
        <v>3.1349880287063229E-3</v>
      </c>
      <c r="K115" s="188">
        <f t="shared" si="714"/>
        <v>5.4521530934023012E-4</v>
      </c>
      <c r="L115" s="188">
        <f t="shared" si="715"/>
        <v>4.8339603930182149E-4</v>
      </c>
      <c r="M115" s="188">
        <f t="shared" si="716"/>
        <v>7.9278941159868466E-7</v>
      </c>
      <c r="N115" s="188">
        <f t="shared" si="717"/>
        <v>4.8888680381918879E-6</v>
      </c>
      <c r="O115" s="188">
        <f t="shared" si="718"/>
        <v>2.6426313719956155E-7</v>
      </c>
      <c r="P115" s="188">
        <f t="shared" si="719"/>
        <v>1.7402257414865572E-3</v>
      </c>
      <c r="Q115" s="188">
        <f t="shared" si="720"/>
        <v>8.6079632542784595E-12</v>
      </c>
      <c r="R115" s="188">
        <f t="shared" si="721"/>
        <v>0.12320181489162471</v>
      </c>
      <c r="S115" s="188">
        <f t="shared" si="604"/>
        <v>1.2320181489162472E-2</v>
      </c>
      <c r="T115" s="188">
        <f t="shared" si="722"/>
        <v>1.2320181489162472E-2</v>
      </c>
      <c r="U115" s="188">
        <f t="shared" si="723"/>
        <v>9.8561451913299777E-2</v>
      </c>
      <c r="V115" s="188">
        <f t="shared" si="724"/>
        <v>4.0676467272502924E-2</v>
      </c>
      <c r="W115" s="188">
        <f t="shared" si="725"/>
        <v>1.5808571228883322E-2</v>
      </c>
      <c r="Y115" s="7">
        <f t="shared" si="747"/>
        <v>0</v>
      </c>
      <c r="Z115" s="7">
        <f t="shared" si="747"/>
        <v>0</v>
      </c>
      <c r="AA115" s="7">
        <f t="shared" si="747"/>
        <v>0</v>
      </c>
      <c r="AB115" s="7">
        <f t="shared" si="747"/>
        <v>0</v>
      </c>
      <c r="AC115" s="7">
        <f t="shared" si="747"/>
        <v>0</v>
      </c>
      <c r="AD115" s="7">
        <f t="shared" si="747"/>
        <v>0</v>
      </c>
      <c r="AE115" s="7">
        <f t="shared" si="747"/>
        <v>0</v>
      </c>
      <c r="AF115" s="7">
        <f t="shared" si="747"/>
        <v>0</v>
      </c>
      <c r="AG115" s="7">
        <f t="shared" si="747"/>
        <v>0</v>
      </c>
      <c r="AH115" s="7">
        <f t="shared" si="747"/>
        <v>0</v>
      </c>
      <c r="AI115" s="7">
        <f t="shared" si="748"/>
        <v>0</v>
      </c>
      <c r="AJ115" s="7">
        <f t="shared" si="748"/>
        <v>0</v>
      </c>
      <c r="AK115" s="7">
        <f t="shared" si="748"/>
        <v>0</v>
      </c>
      <c r="AL115" s="7">
        <f t="shared" si="748"/>
        <v>0</v>
      </c>
      <c r="AM115" s="7">
        <f t="shared" si="748"/>
        <v>0</v>
      </c>
      <c r="AN115" s="7">
        <f t="shared" si="748"/>
        <v>0</v>
      </c>
      <c r="AO115" s="7">
        <f t="shared" si="748"/>
        <v>0</v>
      </c>
      <c r="AP115" s="7">
        <f t="shared" si="748"/>
        <v>0</v>
      </c>
      <c r="AQ115" s="7">
        <f t="shared" si="748"/>
        <v>0</v>
      </c>
      <c r="AR115" s="7">
        <f t="shared" si="748"/>
        <v>0</v>
      </c>
      <c r="AS115" s="7">
        <f t="shared" si="749"/>
        <v>0</v>
      </c>
      <c r="AT115" s="7">
        <f t="shared" si="749"/>
        <v>0</v>
      </c>
      <c r="AU115" s="7">
        <f t="shared" si="749"/>
        <v>0</v>
      </c>
      <c r="AV115" s="7">
        <f t="shared" si="749"/>
        <v>0</v>
      </c>
      <c r="AW115" s="7">
        <f t="shared" si="749"/>
        <v>0</v>
      </c>
      <c r="AX115" s="7">
        <f t="shared" si="749"/>
        <v>0</v>
      </c>
      <c r="AY115" s="7">
        <f t="shared" si="749"/>
        <v>0</v>
      </c>
      <c r="AZ115" s="7">
        <f t="shared" si="749"/>
        <v>0</v>
      </c>
      <c r="BA115" s="7">
        <f t="shared" si="749"/>
        <v>0</v>
      </c>
      <c r="BB115" s="7">
        <f t="shared" si="749"/>
        <v>0</v>
      </c>
      <c r="BC115" s="7">
        <f t="shared" si="750"/>
        <v>0</v>
      </c>
      <c r="BD115" s="7">
        <f t="shared" si="750"/>
        <v>0</v>
      </c>
      <c r="BE115" s="7">
        <f t="shared" si="750"/>
        <v>0</v>
      </c>
      <c r="BF115" s="7">
        <f t="shared" si="750"/>
        <v>0</v>
      </c>
      <c r="BG115" s="7">
        <f t="shared" si="750"/>
        <v>0</v>
      </c>
      <c r="BH115" s="7">
        <f t="shared" si="750"/>
        <v>0</v>
      </c>
      <c r="BI115" s="7">
        <f t="shared" si="750"/>
        <v>0</v>
      </c>
      <c r="BJ115" s="7">
        <f t="shared" si="750"/>
        <v>0</v>
      </c>
      <c r="BK115" s="7">
        <f t="shared" si="750"/>
        <v>0</v>
      </c>
      <c r="BL115" s="7">
        <f t="shared" si="750"/>
        <v>0</v>
      </c>
      <c r="BM115" s="7">
        <f t="shared" si="751"/>
        <v>0</v>
      </c>
      <c r="BN115" s="7">
        <f t="shared" si="751"/>
        <v>0</v>
      </c>
      <c r="BO115" s="7">
        <f t="shared" si="751"/>
        <v>0</v>
      </c>
      <c r="BP115" s="7">
        <f t="shared" si="751"/>
        <v>0</v>
      </c>
      <c r="BQ115" s="7">
        <f t="shared" si="751"/>
        <v>0</v>
      </c>
      <c r="BR115" s="7">
        <f t="shared" si="751"/>
        <v>0</v>
      </c>
      <c r="BS115" s="7">
        <f t="shared" si="751"/>
        <v>0</v>
      </c>
      <c r="BT115" s="7">
        <f t="shared" si="751"/>
        <v>0</v>
      </c>
      <c r="BU115" s="7">
        <f t="shared" si="751"/>
        <v>0</v>
      </c>
      <c r="BV115" s="7">
        <f t="shared" si="751"/>
        <v>0</v>
      </c>
      <c r="BW115" s="7">
        <f t="shared" si="752"/>
        <v>0</v>
      </c>
      <c r="BX115" s="7">
        <f t="shared" si="752"/>
        <v>0</v>
      </c>
      <c r="BY115" s="7">
        <f t="shared" si="752"/>
        <v>0</v>
      </c>
      <c r="BZ115" s="7">
        <f t="shared" si="752"/>
        <v>0</v>
      </c>
      <c r="CA115" s="7">
        <f t="shared" si="752"/>
        <v>0</v>
      </c>
      <c r="CB115" s="7">
        <f t="shared" si="752"/>
        <v>0</v>
      </c>
      <c r="CC115" s="7">
        <f t="shared" si="752"/>
        <v>0</v>
      </c>
      <c r="CD115" s="7">
        <f t="shared" si="752"/>
        <v>0</v>
      </c>
      <c r="CE115" s="7">
        <f t="shared" si="752"/>
        <v>0</v>
      </c>
      <c r="CF115" s="7">
        <f t="shared" si="752"/>
        <v>0</v>
      </c>
      <c r="CG115" s="7">
        <f t="shared" si="753"/>
        <v>0</v>
      </c>
      <c r="CH115" s="7">
        <f t="shared" si="753"/>
        <v>0</v>
      </c>
      <c r="CI115" s="7">
        <f t="shared" si="753"/>
        <v>0</v>
      </c>
      <c r="CJ115" s="7">
        <f t="shared" si="753"/>
        <v>0</v>
      </c>
      <c r="CK115" s="7">
        <f t="shared" si="753"/>
        <v>0</v>
      </c>
      <c r="CL115" s="7">
        <f t="shared" si="753"/>
        <v>0</v>
      </c>
      <c r="CM115" s="7">
        <f t="shared" si="753"/>
        <v>0</v>
      </c>
      <c r="CN115" s="7">
        <f t="shared" si="753"/>
        <v>0</v>
      </c>
      <c r="CO115" s="7">
        <f t="shared" si="753"/>
        <v>0</v>
      </c>
      <c r="CP115" s="7">
        <f t="shared" si="753"/>
        <v>0</v>
      </c>
      <c r="CQ115" s="7">
        <f t="shared" si="754"/>
        <v>0</v>
      </c>
      <c r="CR115" s="7">
        <f t="shared" si="754"/>
        <v>0</v>
      </c>
      <c r="CS115" s="7">
        <f t="shared" si="754"/>
        <v>0</v>
      </c>
      <c r="CT115" s="7">
        <f t="shared" si="754"/>
        <v>0</v>
      </c>
      <c r="CU115" s="7">
        <f t="shared" si="754"/>
        <v>0</v>
      </c>
      <c r="CV115" s="7">
        <f t="shared" si="754"/>
        <v>0</v>
      </c>
      <c r="CW115" s="7">
        <f t="shared" si="754"/>
        <v>0</v>
      </c>
      <c r="CX115" s="7">
        <f t="shared" si="754"/>
        <v>0</v>
      </c>
      <c r="CY115" s="7">
        <f t="shared" si="754"/>
        <v>0</v>
      </c>
      <c r="CZ115" s="7">
        <f t="shared" si="754"/>
        <v>0</v>
      </c>
      <c r="DA115" s="7">
        <f t="shared" si="755"/>
        <v>0</v>
      </c>
      <c r="DB115" s="7">
        <f t="shared" si="755"/>
        <v>0</v>
      </c>
      <c r="DC115" s="7">
        <f t="shared" si="755"/>
        <v>0</v>
      </c>
      <c r="DD115" s="7">
        <f t="shared" si="755"/>
        <v>0</v>
      </c>
      <c r="DE115" s="7">
        <f t="shared" si="755"/>
        <v>0</v>
      </c>
      <c r="DF115" s="7">
        <f t="shared" si="755"/>
        <v>0</v>
      </c>
      <c r="DG115" s="7">
        <f t="shared" si="755"/>
        <v>0</v>
      </c>
      <c r="DH115" s="7">
        <f t="shared" si="755"/>
        <v>0</v>
      </c>
      <c r="DI115" s="7">
        <f t="shared" si="755"/>
        <v>0</v>
      </c>
      <c r="DJ115" s="7">
        <f t="shared" si="755"/>
        <v>0</v>
      </c>
      <c r="DK115" s="7">
        <f t="shared" si="756"/>
        <v>0</v>
      </c>
      <c r="DL115" s="7">
        <f t="shared" si="756"/>
        <v>0</v>
      </c>
      <c r="DM115" s="7">
        <f t="shared" si="756"/>
        <v>0</v>
      </c>
      <c r="DN115" s="7">
        <f t="shared" si="756"/>
        <v>0</v>
      </c>
      <c r="DO115" s="7">
        <f t="shared" si="756"/>
        <v>4.2155586187828884E-4</v>
      </c>
      <c r="DP115" s="7">
        <f t="shared" si="756"/>
        <v>4.1320849653778309E-4</v>
      </c>
      <c r="DQ115" s="7">
        <f t="shared" si="756"/>
        <v>4.0502642010541341E-4</v>
      </c>
      <c r="DR115" s="7">
        <f t="shared" si="756"/>
        <v>3.9700635964151247E-4</v>
      </c>
      <c r="DS115" s="7">
        <f t="shared" si="756"/>
        <v>3.8914510701495487E-4</v>
      </c>
      <c r="DT115" s="7">
        <f t="shared" si="756"/>
        <v>3.8143951761987309E-4</v>
      </c>
      <c r="DU115" s="7">
        <f t="shared" si="756"/>
        <v>3.7388650911776713E-4</v>
      </c>
      <c r="DX115" s="7">
        <f t="shared" si="605"/>
        <v>0</v>
      </c>
      <c r="DY115" s="7">
        <f t="shared" si="606"/>
        <v>0</v>
      </c>
      <c r="DZ115" s="7">
        <f t="shared" si="607"/>
        <v>0</v>
      </c>
      <c r="EA115" s="7">
        <f t="shared" si="608"/>
        <v>0</v>
      </c>
      <c r="EB115" s="7">
        <f t="shared" si="609"/>
        <v>0</v>
      </c>
      <c r="EC115" s="7">
        <f t="shared" si="610"/>
        <v>0</v>
      </c>
      <c r="ED115" s="7">
        <f t="shared" si="611"/>
        <v>0</v>
      </c>
      <c r="EE115" s="7">
        <f t="shared" si="612"/>
        <v>0</v>
      </c>
      <c r="EF115" s="7">
        <f t="shared" si="613"/>
        <v>0</v>
      </c>
      <c r="EG115" s="7">
        <f t="shared" si="614"/>
        <v>0</v>
      </c>
      <c r="EH115" s="7">
        <f t="shared" si="615"/>
        <v>0</v>
      </c>
      <c r="EI115" s="7">
        <f t="shared" si="616"/>
        <v>0</v>
      </c>
      <c r="EJ115" s="7">
        <f t="shared" si="617"/>
        <v>0</v>
      </c>
      <c r="EK115" s="7">
        <f t="shared" si="618"/>
        <v>0</v>
      </c>
      <c r="EL115" s="7">
        <f t="shared" si="619"/>
        <v>0</v>
      </c>
      <c r="EM115" s="7">
        <f t="shared" si="620"/>
        <v>0</v>
      </c>
      <c r="EN115" s="7">
        <f t="shared" si="621"/>
        <v>0</v>
      </c>
      <c r="EO115" s="7">
        <f t="shared" si="622"/>
        <v>0</v>
      </c>
      <c r="EP115" s="7">
        <f t="shared" si="623"/>
        <v>0</v>
      </c>
      <c r="EQ115" s="7">
        <f t="shared" si="624"/>
        <v>0</v>
      </c>
      <c r="ER115" s="7">
        <f t="shared" si="625"/>
        <v>0</v>
      </c>
      <c r="ES115" s="7">
        <f t="shared" si="626"/>
        <v>0</v>
      </c>
      <c r="ET115" s="7">
        <f t="shared" si="627"/>
        <v>0</v>
      </c>
      <c r="EU115" s="7">
        <f t="shared" si="628"/>
        <v>0</v>
      </c>
      <c r="EV115" s="7">
        <f t="shared" si="629"/>
        <v>0</v>
      </c>
      <c r="EW115" s="7">
        <f t="shared" si="630"/>
        <v>0</v>
      </c>
      <c r="EX115" s="7">
        <f t="shared" si="631"/>
        <v>0</v>
      </c>
      <c r="EY115" s="7">
        <f t="shared" si="632"/>
        <v>0</v>
      </c>
      <c r="EZ115" s="7">
        <f t="shared" si="633"/>
        <v>0</v>
      </c>
      <c r="FA115" s="7">
        <f t="shared" si="634"/>
        <v>0</v>
      </c>
      <c r="FB115" s="7">
        <f t="shared" si="635"/>
        <v>0</v>
      </c>
      <c r="FC115" s="7">
        <f t="shared" si="636"/>
        <v>0</v>
      </c>
      <c r="FD115" s="7">
        <f t="shared" si="637"/>
        <v>0</v>
      </c>
      <c r="FE115" s="7">
        <f t="shared" si="638"/>
        <v>0</v>
      </c>
      <c r="FF115" s="7">
        <f t="shared" si="639"/>
        <v>0</v>
      </c>
      <c r="FG115" s="7">
        <f t="shared" si="640"/>
        <v>0</v>
      </c>
      <c r="FH115" s="7">
        <f t="shared" si="641"/>
        <v>0</v>
      </c>
      <c r="FI115" s="7">
        <f t="shared" si="642"/>
        <v>0</v>
      </c>
      <c r="FJ115" s="7">
        <f t="shared" si="643"/>
        <v>0</v>
      </c>
      <c r="FK115" s="7">
        <f t="shared" si="644"/>
        <v>0</v>
      </c>
      <c r="FL115" s="7">
        <f t="shared" si="645"/>
        <v>0</v>
      </c>
      <c r="FM115" s="7">
        <f t="shared" si="646"/>
        <v>0</v>
      </c>
      <c r="FN115" s="7">
        <f t="shared" si="647"/>
        <v>0</v>
      </c>
      <c r="FO115" s="7">
        <f t="shared" si="648"/>
        <v>0</v>
      </c>
      <c r="FP115" s="7">
        <f t="shared" si="649"/>
        <v>0</v>
      </c>
      <c r="FQ115" s="7">
        <f t="shared" si="650"/>
        <v>0</v>
      </c>
      <c r="FR115" s="7">
        <f t="shared" si="651"/>
        <v>0</v>
      </c>
      <c r="FS115" s="7">
        <f t="shared" si="652"/>
        <v>0</v>
      </c>
      <c r="FT115" s="7">
        <f t="shared" si="653"/>
        <v>0</v>
      </c>
      <c r="FU115" s="7">
        <f t="shared" si="654"/>
        <v>0</v>
      </c>
      <c r="FV115" s="7">
        <f t="shared" si="655"/>
        <v>0</v>
      </c>
      <c r="FW115" s="7">
        <f t="shared" si="656"/>
        <v>0</v>
      </c>
      <c r="FX115" s="7">
        <f t="shared" si="657"/>
        <v>0</v>
      </c>
      <c r="FY115" s="7">
        <f t="shared" si="658"/>
        <v>0</v>
      </c>
      <c r="FZ115" s="7">
        <f t="shared" si="659"/>
        <v>0</v>
      </c>
      <c r="GA115" s="7">
        <f t="shared" si="660"/>
        <v>0</v>
      </c>
      <c r="GB115" s="7">
        <f t="shared" si="661"/>
        <v>0</v>
      </c>
      <c r="GC115" s="7">
        <f t="shared" si="662"/>
        <v>0</v>
      </c>
      <c r="GD115" s="7">
        <f t="shared" si="663"/>
        <v>0</v>
      </c>
      <c r="GE115" s="7">
        <f t="shared" si="664"/>
        <v>0</v>
      </c>
      <c r="GF115" s="7">
        <f t="shared" si="665"/>
        <v>0</v>
      </c>
      <c r="GG115" s="7">
        <f t="shared" si="666"/>
        <v>0</v>
      </c>
      <c r="GH115" s="7">
        <f t="shared" si="667"/>
        <v>0</v>
      </c>
      <c r="GI115" s="7">
        <f t="shared" si="668"/>
        <v>0</v>
      </c>
      <c r="GJ115" s="7">
        <f t="shared" si="669"/>
        <v>0</v>
      </c>
      <c r="GK115" s="7">
        <f t="shared" si="670"/>
        <v>0</v>
      </c>
      <c r="GL115" s="7">
        <f t="shared" si="671"/>
        <v>0</v>
      </c>
      <c r="GM115" s="7">
        <f t="shared" si="672"/>
        <v>0</v>
      </c>
      <c r="GN115" s="7">
        <f t="shared" si="673"/>
        <v>0</v>
      </c>
      <c r="GO115" s="7">
        <f t="shared" si="674"/>
        <v>0</v>
      </c>
      <c r="GP115" s="7">
        <f t="shared" si="675"/>
        <v>0</v>
      </c>
      <c r="GQ115" s="7">
        <f t="shared" si="676"/>
        <v>0</v>
      </c>
      <c r="GR115" s="7">
        <f t="shared" si="677"/>
        <v>0</v>
      </c>
      <c r="GS115" s="7">
        <f t="shared" si="678"/>
        <v>0</v>
      </c>
      <c r="GT115" s="7">
        <f t="shared" si="679"/>
        <v>0</v>
      </c>
      <c r="GU115" s="7">
        <f t="shared" si="680"/>
        <v>0</v>
      </c>
      <c r="GV115" s="7">
        <f t="shared" si="681"/>
        <v>0</v>
      </c>
      <c r="GW115" s="7">
        <f t="shared" si="682"/>
        <v>0</v>
      </c>
      <c r="GX115" s="7">
        <f t="shared" si="683"/>
        <v>0</v>
      </c>
      <c r="GY115" s="7">
        <f t="shared" si="684"/>
        <v>0</v>
      </c>
      <c r="GZ115" s="7">
        <f t="shared" si="685"/>
        <v>0</v>
      </c>
      <c r="HA115" s="7">
        <f t="shared" si="686"/>
        <v>0</v>
      </c>
      <c r="HB115" s="7">
        <f t="shared" si="687"/>
        <v>0</v>
      </c>
      <c r="HC115" s="7">
        <f t="shared" si="688"/>
        <v>0</v>
      </c>
      <c r="HD115" s="7">
        <f t="shared" si="689"/>
        <v>0</v>
      </c>
      <c r="HE115" s="7">
        <f t="shared" si="690"/>
        <v>0</v>
      </c>
      <c r="HF115" s="7">
        <f t="shared" si="691"/>
        <v>0</v>
      </c>
      <c r="HG115" s="7">
        <f t="shared" si="692"/>
        <v>0</v>
      </c>
      <c r="HH115" s="7">
        <f t="shared" si="693"/>
        <v>0</v>
      </c>
      <c r="HI115" s="7">
        <f t="shared" si="694"/>
        <v>0</v>
      </c>
      <c r="HJ115" s="7">
        <f t="shared" si="695"/>
        <v>0</v>
      </c>
      <c r="HK115" s="7">
        <f t="shared" si="696"/>
        <v>0</v>
      </c>
      <c r="HL115" s="7">
        <f t="shared" si="697"/>
        <v>0</v>
      </c>
      <c r="HM115" s="7">
        <f t="shared" si="698"/>
        <v>0</v>
      </c>
      <c r="HN115" s="7">
        <f t="shared" si="699"/>
        <v>4.0538541442885356E-4</v>
      </c>
      <c r="HO115" s="7">
        <f t="shared" si="700"/>
        <v>3.8871182338067985E-4</v>
      </c>
      <c r="HP115" s="7">
        <f t="shared" si="701"/>
        <v>3.7272402079096287E-4</v>
      </c>
      <c r="HQ115" s="7">
        <f t="shared" si="702"/>
        <v>3.5739380002992502E-4</v>
      </c>
      <c r="HR115" s="7">
        <f t="shared" si="703"/>
        <v>3.4269411461266094E-4</v>
      </c>
      <c r="HS115" s="7">
        <f t="shared" si="704"/>
        <v>3.2859903048212383E-4</v>
      </c>
      <c r="HT115" s="7">
        <f t="shared" si="705"/>
        <v>3.1508368025472551E-4</v>
      </c>
    </row>
    <row r="116" spans="1:228" x14ac:dyDescent="0.3">
      <c r="A116" s="7">
        <f t="shared" si="726"/>
        <v>94</v>
      </c>
      <c r="B116" s="188">
        <v>0</v>
      </c>
      <c r="C116" s="188">
        <f t="shared" si="706"/>
        <v>6.0001386020602704E-2</v>
      </c>
      <c r="D116" s="188">
        <f t="shared" si="707"/>
        <v>6.0809415341981201E-3</v>
      </c>
      <c r="E116" s="188">
        <f t="shared" si="708"/>
        <v>5.0840968770323846E-4</v>
      </c>
      <c r="F116" s="188">
        <f t="shared" si="709"/>
        <v>3.3697232834896049E-2</v>
      </c>
      <c r="G116" s="188">
        <f t="shared" si="710"/>
        <v>1.5533008943298721E-2</v>
      </c>
      <c r="H116" s="188">
        <f t="shared" si="711"/>
        <v>1.3036145838544576E-5</v>
      </c>
      <c r="I116" s="188">
        <f t="shared" si="712"/>
        <v>0</v>
      </c>
      <c r="J116" s="188">
        <f t="shared" si="713"/>
        <v>3.0633848031723677E-3</v>
      </c>
      <c r="K116" s="188">
        <f t="shared" si="714"/>
        <v>5.3276257446475961E-4</v>
      </c>
      <c r="L116" s="188">
        <f t="shared" si="715"/>
        <v>4.5626510434906023E-4</v>
      </c>
      <c r="M116" s="188">
        <f t="shared" si="716"/>
        <v>7.0629507054850341E-7</v>
      </c>
      <c r="N116" s="188">
        <f t="shared" si="717"/>
        <v>4.3554862683824377E-6</v>
      </c>
      <c r="O116" s="188">
        <f t="shared" si="718"/>
        <v>2.3543169018283447E-7</v>
      </c>
      <c r="P116" s="188">
        <f t="shared" si="719"/>
        <v>1.6425543756566166E-3</v>
      </c>
      <c r="Q116" s="188">
        <f t="shared" si="720"/>
        <v>6.5935550553693501E-12</v>
      </c>
      <c r="R116" s="188">
        <f t="shared" si="721"/>
        <v>0.12153427924380286</v>
      </c>
      <c r="S116" s="188">
        <f t="shared" si="604"/>
        <v>1.2153427924380287E-2</v>
      </c>
      <c r="T116" s="188">
        <f t="shared" si="722"/>
        <v>1.2153427924380287E-2</v>
      </c>
      <c r="U116" s="188">
        <f t="shared" si="723"/>
        <v>9.7227423395042298E-2</v>
      </c>
      <c r="V116" s="188">
        <f t="shared" si="724"/>
        <v>4.0292575117191289E-2</v>
      </c>
      <c r="W116" s="188">
        <f t="shared" si="725"/>
        <v>1.5563746639832701E-2</v>
      </c>
      <c r="Y116" s="7">
        <f t="shared" si="747"/>
        <v>0</v>
      </c>
      <c r="Z116" s="7">
        <f t="shared" si="747"/>
        <v>0</v>
      </c>
      <c r="AA116" s="7">
        <f t="shared" si="747"/>
        <v>0</v>
      </c>
      <c r="AB116" s="7">
        <f t="shared" si="747"/>
        <v>0</v>
      </c>
      <c r="AC116" s="7">
        <f t="shared" si="747"/>
        <v>0</v>
      </c>
      <c r="AD116" s="7">
        <f t="shared" si="747"/>
        <v>0</v>
      </c>
      <c r="AE116" s="7">
        <f t="shared" si="747"/>
        <v>0</v>
      </c>
      <c r="AF116" s="7">
        <f t="shared" si="747"/>
        <v>0</v>
      </c>
      <c r="AG116" s="7">
        <f t="shared" si="747"/>
        <v>0</v>
      </c>
      <c r="AH116" s="7">
        <f t="shared" si="747"/>
        <v>0</v>
      </c>
      <c r="AI116" s="7">
        <f t="shared" si="748"/>
        <v>0</v>
      </c>
      <c r="AJ116" s="7">
        <f t="shared" si="748"/>
        <v>0</v>
      </c>
      <c r="AK116" s="7">
        <f t="shared" si="748"/>
        <v>0</v>
      </c>
      <c r="AL116" s="7">
        <f t="shared" si="748"/>
        <v>0</v>
      </c>
      <c r="AM116" s="7">
        <f t="shared" si="748"/>
        <v>0</v>
      </c>
      <c r="AN116" s="7">
        <f t="shared" si="748"/>
        <v>0</v>
      </c>
      <c r="AO116" s="7">
        <f t="shared" si="748"/>
        <v>0</v>
      </c>
      <c r="AP116" s="7">
        <f t="shared" si="748"/>
        <v>0</v>
      </c>
      <c r="AQ116" s="7">
        <f t="shared" si="748"/>
        <v>0</v>
      </c>
      <c r="AR116" s="7">
        <f t="shared" si="748"/>
        <v>0</v>
      </c>
      <c r="AS116" s="7">
        <f t="shared" si="749"/>
        <v>0</v>
      </c>
      <c r="AT116" s="7">
        <f t="shared" si="749"/>
        <v>0</v>
      </c>
      <c r="AU116" s="7">
        <f t="shared" si="749"/>
        <v>0</v>
      </c>
      <c r="AV116" s="7">
        <f t="shared" si="749"/>
        <v>0</v>
      </c>
      <c r="AW116" s="7">
        <f t="shared" si="749"/>
        <v>0</v>
      </c>
      <c r="AX116" s="7">
        <f t="shared" si="749"/>
        <v>0</v>
      </c>
      <c r="AY116" s="7">
        <f t="shared" si="749"/>
        <v>0</v>
      </c>
      <c r="AZ116" s="7">
        <f t="shared" si="749"/>
        <v>0</v>
      </c>
      <c r="BA116" s="7">
        <f t="shared" si="749"/>
        <v>0</v>
      </c>
      <c r="BB116" s="7">
        <f t="shared" si="749"/>
        <v>0</v>
      </c>
      <c r="BC116" s="7">
        <f t="shared" si="750"/>
        <v>0</v>
      </c>
      <c r="BD116" s="7">
        <f t="shared" si="750"/>
        <v>0</v>
      </c>
      <c r="BE116" s="7">
        <f t="shared" si="750"/>
        <v>0</v>
      </c>
      <c r="BF116" s="7">
        <f t="shared" si="750"/>
        <v>0</v>
      </c>
      <c r="BG116" s="7">
        <f t="shared" si="750"/>
        <v>0</v>
      </c>
      <c r="BH116" s="7">
        <f t="shared" si="750"/>
        <v>0</v>
      </c>
      <c r="BI116" s="7">
        <f t="shared" si="750"/>
        <v>0</v>
      </c>
      <c r="BJ116" s="7">
        <f t="shared" si="750"/>
        <v>0</v>
      </c>
      <c r="BK116" s="7">
        <f t="shared" si="750"/>
        <v>0</v>
      </c>
      <c r="BL116" s="7">
        <f t="shared" si="750"/>
        <v>0</v>
      </c>
      <c r="BM116" s="7">
        <f t="shared" si="751"/>
        <v>0</v>
      </c>
      <c r="BN116" s="7">
        <f t="shared" si="751"/>
        <v>0</v>
      </c>
      <c r="BO116" s="7">
        <f t="shared" si="751"/>
        <v>0</v>
      </c>
      <c r="BP116" s="7">
        <f t="shared" si="751"/>
        <v>0</v>
      </c>
      <c r="BQ116" s="7">
        <f t="shared" si="751"/>
        <v>0</v>
      </c>
      <c r="BR116" s="7">
        <f t="shared" si="751"/>
        <v>0</v>
      </c>
      <c r="BS116" s="7">
        <f t="shared" si="751"/>
        <v>0</v>
      </c>
      <c r="BT116" s="7">
        <f t="shared" si="751"/>
        <v>0</v>
      </c>
      <c r="BU116" s="7">
        <f t="shared" si="751"/>
        <v>0</v>
      </c>
      <c r="BV116" s="7">
        <f t="shared" si="751"/>
        <v>0</v>
      </c>
      <c r="BW116" s="7">
        <f t="shared" si="752"/>
        <v>0</v>
      </c>
      <c r="BX116" s="7">
        <f t="shared" si="752"/>
        <v>0</v>
      </c>
      <c r="BY116" s="7">
        <f t="shared" si="752"/>
        <v>0</v>
      </c>
      <c r="BZ116" s="7">
        <f t="shared" si="752"/>
        <v>0</v>
      </c>
      <c r="CA116" s="7">
        <f t="shared" si="752"/>
        <v>0</v>
      </c>
      <c r="CB116" s="7">
        <f t="shared" si="752"/>
        <v>0</v>
      </c>
      <c r="CC116" s="7">
        <f t="shared" si="752"/>
        <v>0</v>
      </c>
      <c r="CD116" s="7">
        <f t="shared" si="752"/>
        <v>0</v>
      </c>
      <c r="CE116" s="7">
        <f t="shared" si="752"/>
        <v>0</v>
      </c>
      <c r="CF116" s="7">
        <f t="shared" si="752"/>
        <v>0</v>
      </c>
      <c r="CG116" s="7">
        <f t="shared" si="753"/>
        <v>0</v>
      </c>
      <c r="CH116" s="7">
        <f t="shared" si="753"/>
        <v>0</v>
      </c>
      <c r="CI116" s="7">
        <f t="shared" si="753"/>
        <v>0</v>
      </c>
      <c r="CJ116" s="7">
        <f t="shared" si="753"/>
        <v>0</v>
      </c>
      <c r="CK116" s="7">
        <f t="shared" si="753"/>
        <v>0</v>
      </c>
      <c r="CL116" s="7">
        <f t="shared" si="753"/>
        <v>0</v>
      </c>
      <c r="CM116" s="7">
        <f t="shared" si="753"/>
        <v>0</v>
      </c>
      <c r="CN116" s="7">
        <f t="shared" si="753"/>
        <v>0</v>
      </c>
      <c r="CO116" s="7">
        <f t="shared" si="753"/>
        <v>0</v>
      </c>
      <c r="CP116" s="7">
        <f t="shared" si="753"/>
        <v>0</v>
      </c>
      <c r="CQ116" s="7">
        <f t="shared" si="754"/>
        <v>0</v>
      </c>
      <c r="CR116" s="7">
        <f t="shared" si="754"/>
        <v>0</v>
      </c>
      <c r="CS116" s="7">
        <f t="shared" si="754"/>
        <v>0</v>
      </c>
      <c r="CT116" s="7">
        <f t="shared" si="754"/>
        <v>0</v>
      </c>
      <c r="CU116" s="7">
        <f t="shared" si="754"/>
        <v>0</v>
      </c>
      <c r="CV116" s="7">
        <f t="shared" si="754"/>
        <v>0</v>
      </c>
      <c r="CW116" s="7">
        <f t="shared" si="754"/>
        <v>0</v>
      </c>
      <c r="CX116" s="7">
        <f t="shared" si="754"/>
        <v>0</v>
      </c>
      <c r="CY116" s="7">
        <f t="shared" si="754"/>
        <v>0</v>
      </c>
      <c r="CZ116" s="7">
        <f t="shared" si="754"/>
        <v>0</v>
      </c>
      <c r="DA116" s="7">
        <f t="shared" si="755"/>
        <v>0</v>
      </c>
      <c r="DB116" s="7">
        <f t="shared" si="755"/>
        <v>0</v>
      </c>
      <c r="DC116" s="7">
        <f t="shared" si="755"/>
        <v>0</v>
      </c>
      <c r="DD116" s="7">
        <f t="shared" si="755"/>
        <v>0</v>
      </c>
      <c r="DE116" s="7">
        <f t="shared" si="755"/>
        <v>0</v>
      </c>
      <c r="DF116" s="7">
        <f t="shared" si="755"/>
        <v>0</v>
      </c>
      <c r="DG116" s="7">
        <f t="shared" si="755"/>
        <v>0</v>
      </c>
      <c r="DH116" s="7">
        <f t="shared" si="755"/>
        <v>0</v>
      </c>
      <c r="DI116" s="7">
        <f t="shared" si="755"/>
        <v>0</v>
      </c>
      <c r="DJ116" s="7">
        <f t="shared" si="755"/>
        <v>0</v>
      </c>
      <c r="DK116" s="7">
        <f t="shared" si="756"/>
        <v>0</v>
      </c>
      <c r="DL116" s="7">
        <f t="shared" si="756"/>
        <v>0</v>
      </c>
      <c r="DM116" s="7">
        <f t="shared" si="756"/>
        <v>0</v>
      </c>
      <c r="DN116" s="7">
        <f t="shared" si="756"/>
        <v>0</v>
      </c>
      <c r="DO116" s="7">
        <f t="shared" si="756"/>
        <v>0</v>
      </c>
      <c r="DP116" s="7">
        <f t="shared" si="756"/>
        <v>4.1585010642453449E-4</v>
      </c>
      <c r="DQ116" s="7">
        <f t="shared" si="756"/>
        <v>4.0761572261180032E-4</v>
      </c>
      <c r="DR116" s="7">
        <f t="shared" si="756"/>
        <v>3.9954439052306055E-4</v>
      </c>
      <c r="DS116" s="7">
        <f t="shared" si="756"/>
        <v>3.9163288151786174E-4</v>
      </c>
      <c r="DT116" s="7">
        <f t="shared" si="756"/>
        <v>3.8387803088710959E-4</v>
      </c>
      <c r="DU116" s="7">
        <f t="shared" si="756"/>
        <v>3.7627673658715345E-4</v>
      </c>
      <c r="DX116" s="7">
        <f t="shared" si="605"/>
        <v>0</v>
      </c>
      <c r="DY116" s="7">
        <f t="shared" si="606"/>
        <v>0</v>
      </c>
      <c r="DZ116" s="7">
        <f t="shared" si="607"/>
        <v>0</v>
      </c>
      <c r="EA116" s="7">
        <f t="shared" si="608"/>
        <v>0</v>
      </c>
      <c r="EB116" s="7">
        <f t="shared" si="609"/>
        <v>0</v>
      </c>
      <c r="EC116" s="7">
        <f t="shared" si="610"/>
        <v>0</v>
      </c>
      <c r="ED116" s="7">
        <f t="shared" si="611"/>
        <v>0</v>
      </c>
      <c r="EE116" s="7">
        <f t="shared" si="612"/>
        <v>0</v>
      </c>
      <c r="EF116" s="7">
        <f t="shared" si="613"/>
        <v>0</v>
      </c>
      <c r="EG116" s="7">
        <f t="shared" si="614"/>
        <v>0</v>
      </c>
      <c r="EH116" s="7">
        <f t="shared" si="615"/>
        <v>0</v>
      </c>
      <c r="EI116" s="7">
        <f t="shared" si="616"/>
        <v>0</v>
      </c>
      <c r="EJ116" s="7">
        <f t="shared" si="617"/>
        <v>0</v>
      </c>
      <c r="EK116" s="7">
        <f t="shared" si="618"/>
        <v>0</v>
      </c>
      <c r="EL116" s="7">
        <f t="shared" si="619"/>
        <v>0</v>
      </c>
      <c r="EM116" s="7">
        <f t="shared" si="620"/>
        <v>0</v>
      </c>
      <c r="EN116" s="7">
        <f t="shared" si="621"/>
        <v>0</v>
      </c>
      <c r="EO116" s="7">
        <f t="shared" si="622"/>
        <v>0</v>
      </c>
      <c r="EP116" s="7">
        <f t="shared" si="623"/>
        <v>0</v>
      </c>
      <c r="EQ116" s="7">
        <f t="shared" si="624"/>
        <v>0</v>
      </c>
      <c r="ER116" s="7">
        <f t="shared" si="625"/>
        <v>0</v>
      </c>
      <c r="ES116" s="7">
        <f t="shared" si="626"/>
        <v>0</v>
      </c>
      <c r="ET116" s="7">
        <f t="shared" si="627"/>
        <v>0</v>
      </c>
      <c r="EU116" s="7">
        <f t="shared" si="628"/>
        <v>0</v>
      </c>
      <c r="EV116" s="7">
        <f t="shared" si="629"/>
        <v>0</v>
      </c>
      <c r="EW116" s="7">
        <f t="shared" si="630"/>
        <v>0</v>
      </c>
      <c r="EX116" s="7">
        <f t="shared" si="631"/>
        <v>0</v>
      </c>
      <c r="EY116" s="7">
        <f t="shared" si="632"/>
        <v>0</v>
      </c>
      <c r="EZ116" s="7">
        <f t="shared" si="633"/>
        <v>0</v>
      </c>
      <c r="FA116" s="7">
        <f t="shared" si="634"/>
        <v>0</v>
      </c>
      <c r="FB116" s="7">
        <f t="shared" si="635"/>
        <v>0</v>
      </c>
      <c r="FC116" s="7">
        <f t="shared" si="636"/>
        <v>0</v>
      </c>
      <c r="FD116" s="7">
        <f t="shared" si="637"/>
        <v>0</v>
      </c>
      <c r="FE116" s="7">
        <f t="shared" si="638"/>
        <v>0</v>
      </c>
      <c r="FF116" s="7">
        <f t="shared" si="639"/>
        <v>0</v>
      </c>
      <c r="FG116" s="7">
        <f t="shared" si="640"/>
        <v>0</v>
      </c>
      <c r="FH116" s="7">
        <f t="shared" si="641"/>
        <v>0</v>
      </c>
      <c r="FI116" s="7">
        <f t="shared" si="642"/>
        <v>0</v>
      </c>
      <c r="FJ116" s="7">
        <f t="shared" si="643"/>
        <v>0</v>
      </c>
      <c r="FK116" s="7">
        <f t="shared" si="644"/>
        <v>0</v>
      </c>
      <c r="FL116" s="7">
        <f t="shared" si="645"/>
        <v>0</v>
      </c>
      <c r="FM116" s="7">
        <f t="shared" si="646"/>
        <v>0</v>
      </c>
      <c r="FN116" s="7">
        <f t="shared" si="647"/>
        <v>0</v>
      </c>
      <c r="FO116" s="7">
        <f t="shared" si="648"/>
        <v>0</v>
      </c>
      <c r="FP116" s="7">
        <f t="shared" si="649"/>
        <v>0</v>
      </c>
      <c r="FQ116" s="7">
        <f t="shared" si="650"/>
        <v>0</v>
      </c>
      <c r="FR116" s="7">
        <f t="shared" si="651"/>
        <v>0</v>
      </c>
      <c r="FS116" s="7">
        <f t="shared" si="652"/>
        <v>0</v>
      </c>
      <c r="FT116" s="7">
        <f t="shared" si="653"/>
        <v>0</v>
      </c>
      <c r="FU116" s="7">
        <f t="shared" si="654"/>
        <v>0</v>
      </c>
      <c r="FV116" s="7">
        <f t="shared" si="655"/>
        <v>0</v>
      </c>
      <c r="FW116" s="7">
        <f t="shared" si="656"/>
        <v>0</v>
      </c>
      <c r="FX116" s="7">
        <f t="shared" si="657"/>
        <v>0</v>
      </c>
      <c r="FY116" s="7">
        <f t="shared" si="658"/>
        <v>0</v>
      </c>
      <c r="FZ116" s="7">
        <f t="shared" si="659"/>
        <v>0</v>
      </c>
      <c r="GA116" s="7">
        <f t="shared" si="660"/>
        <v>0</v>
      </c>
      <c r="GB116" s="7">
        <f t="shared" si="661"/>
        <v>0</v>
      </c>
      <c r="GC116" s="7">
        <f t="shared" si="662"/>
        <v>0</v>
      </c>
      <c r="GD116" s="7">
        <f t="shared" si="663"/>
        <v>0</v>
      </c>
      <c r="GE116" s="7">
        <f t="shared" si="664"/>
        <v>0</v>
      </c>
      <c r="GF116" s="7">
        <f t="shared" si="665"/>
        <v>0</v>
      </c>
      <c r="GG116" s="7">
        <f t="shared" si="666"/>
        <v>0</v>
      </c>
      <c r="GH116" s="7">
        <f t="shared" si="667"/>
        <v>0</v>
      </c>
      <c r="GI116" s="7">
        <f t="shared" si="668"/>
        <v>0</v>
      </c>
      <c r="GJ116" s="7">
        <f t="shared" si="669"/>
        <v>0</v>
      </c>
      <c r="GK116" s="7">
        <f t="shared" si="670"/>
        <v>0</v>
      </c>
      <c r="GL116" s="7">
        <f t="shared" si="671"/>
        <v>0</v>
      </c>
      <c r="GM116" s="7">
        <f t="shared" si="672"/>
        <v>0</v>
      </c>
      <c r="GN116" s="7">
        <f t="shared" si="673"/>
        <v>0</v>
      </c>
      <c r="GO116" s="7">
        <f t="shared" si="674"/>
        <v>0</v>
      </c>
      <c r="GP116" s="7">
        <f t="shared" si="675"/>
        <v>0</v>
      </c>
      <c r="GQ116" s="7">
        <f t="shared" si="676"/>
        <v>0</v>
      </c>
      <c r="GR116" s="7">
        <f t="shared" si="677"/>
        <v>0</v>
      </c>
      <c r="GS116" s="7">
        <f t="shared" si="678"/>
        <v>0</v>
      </c>
      <c r="GT116" s="7">
        <f t="shared" si="679"/>
        <v>0</v>
      </c>
      <c r="GU116" s="7">
        <f t="shared" si="680"/>
        <v>0</v>
      </c>
      <c r="GV116" s="7">
        <f t="shared" si="681"/>
        <v>0</v>
      </c>
      <c r="GW116" s="7">
        <f t="shared" si="682"/>
        <v>0</v>
      </c>
      <c r="GX116" s="7">
        <f t="shared" si="683"/>
        <v>0</v>
      </c>
      <c r="GY116" s="7">
        <f t="shared" si="684"/>
        <v>0</v>
      </c>
      <c r="GZ116" s="7">
        <f t="shared" si="685"/>
        <v>0</v>
      </c>
      <c r="HA116" s="7">
        <f t="shared" si="686"/>
        <v>0</v>
      </c>
      <c r="HB116" s="7">
        <f t="shared" si="687"/>
        <v>0</v>
      </c>
      <c r="HC116" s="7">
        <f t="shared" si="688"/>
        <v>0</v>
      </c>
      <c r="HD116" s="7">
        <f t="shared" si="689"/>
        <v>0</v>
      </c>
      <c r="HE116" s="7">
        <f t="shared" si="690"/>
        <v>0</v>
      </c>
      <c r="HF116" s="7">
        <f t="shared" si="691"/>
        <v>0</v>
      </c>
      <c r="HG116" s="7">
        <f t="shared" si="692"/>
        <v>0</v>
      </c>
      <c r="HH116" s="7">
        <f t="shared" si="693"/>
        <v>0</v>
      </c>
      <c r="HI116" s="7">
        <f t="shared" si="694"/>
        <v>0</v>
      </c>
      <c r="HJ116" s="7">
        <f t="shared" si="695"/>
        <v>0</v>
      </c>
      <c r="HK116" s="7">
        <f t="shared" si="696"/>
        <v>0</v>
      </c>
      <c r="HL116" s="7">
        <f t="shared" si="697"/>
        <v>0</v>
      </c>
      <c r="HM116" s="7">
        <f t="shared" si="698"/>
        <v>0</v>
      </c>
      <c r="HN116" s="7">
        <f t="shared" si="699"/>
        <v>0</v>
      </c>
      <c r="HO116" s="7">
        <f t="shared" si="700"/>
        <v>3.9989852586100419E-4</v>
      </c>
      <c r="HP116" s="7">
        <f t="shared" si="701"/>
        <v>3.8345061174360046E-4</v>
      </c>
      <c r="HQ116" s="7">
        <f t="shared" si="702"/>
        <v>3.6767920394297111E-4</v>
      </c>
      <c r="HR116" s="7">
        <f t="shared" si="703"/>
        <v>3.5255647760586281E-4</v>
      </c>
      <c r="HS116" s="7">
        <f t="shared" si="704"/>
        <v>3.3805575232134208E-4</v>
      </c>
      <c r="HT116" s="7">
        <f t="shared" si="705"/>
        <v>3.2415144504963122E-4</v>
      </c>
    </row>
    <row r="117" spans="1:228" x14ac:dyDescent="0.3">
      <c r="A117" s="7">
        <f t="shared" si="726"/>
        <v>95</v>
      </c>
      <c r="B117" s="188">
        <v>0</v>
      </c>
      <c r="C117" s="188">
        <f t="shared" si="706"/>
        <v>5.9586926172880209E-2</v>
      </c>
      <c r="D117" s="188">
        <f t="shared" si="707"/>
        <v>6.0210245688940732E-3</v>
      </c>
      <c r="E117" s="188">
        <f t="shared" si="708"/>
        <v>4.7987484454160248E-4</v>
      </c>
      <c r="F117" s="188">
        <f t="shared" si="709"/>
        <v>3.2927586973268315E-2</v>
      </c>
      <c r="G117" s="188">
        <f t="shared" si="710"/>
        <v>1.5373140886957043E-2</v>
      </c>
      <c r="H117" s="188">
        <f t="shared" si="711"/>
        <v>1.2304483193374422E-5</v>
      </c>
      <c r="I117" s="188">
        <f t="shared" si="712"/>
        <v>0</v>
      </c>
      <c r="J117" s="188">
        <f t="shared" si="713"/>
        <v>2.9934169975698471E-3</v>
      </c>
      <c r="K117" s="188">
        <f t="shared" si="714"/>
        <v>5.2059426044692996E-4</v>
      </c>
      <c r="L117" s="188">
        <f t="shared" si="715"/>
        <v>4.3065691176810483E-4</v>
      </c>
      <c r="M117" s="188">
        <f t="shared" si="716"/>
        <v>6.2923737298049197E-7</v>
      </c>
      <c r="N117" s="188">
        <f t="shared" si="717"/>
        <v>3.8802971333796999E-6</v>
      </c>
      <c r="O117" s="188">
        <f t="shared" si="718"/>
        <v>2.0974579099349732E-7</v>
      </c>
      <c r="P117" s="188">
        <f t="shared" si="719"/>
        <v>1.5503648823651773E-3</v>
      </c>
      <c r="Q117" s="188">
        <f t="shared" si="720"/>
        <v>5.0505522600340654E-12</v>
      </c>
      <c r="R117" s="188">
        <f t="shared" si="721"/>
        <v>0.11990061026723262</v>
      </c>
      <c r="S117" s="188">
        <f t="shared" si="604"/>
        <v>1.1990061026723262E-2</v>
      </c>
      <c r="T117" s="188">
        <f t="shared" si="722"/>
        <v>1.1990061026723262E-2</v>
      </c>
      <c r="U117" s="188">
        <f t="shared" si="723"/>
        <v>9.5920488213786098E-2</v>
      </c>
      <c r="V117" s="188">
        <f t="shared" si="724"/>
        <v>3.991057878040824E-2</v>
      </c>
      <c r="W117" s="188">
        <f t="shared" si="725"/>
        <v>1.5323504851283124E-2</v>
      </c>
      <c r="Y117" s="7">
        <f t="shared" si="747"/>
        <v>0</v>
      </c>
      <c r="Z117" s="7">
        <f t="shared" si="747"/>
        <v>0</v>
      </c>
      <c r="AA117" s="7">
        <f t="shared" si="747"/>
        <v>0</v>
      </c>
      <c r="AB117" s="7">
        <f t="shared" si="747"/>
        <v>0</v>
      </c>
      <c r="AC117" s="7">
        <f t="shared" si="747"/>
        <v>0</v>
      </c>
      <c r="AD117" s="7">
        <f t="shared" si="747"/>
        <v>0</v>
      </c>
      <c r="AE117" s="7">
        <f t="shared" si="747"/>
        <v>0</v>
      </c>
      <c r="AF117" s="7">
        <f t="shared" si="747"/>
        <v>0</v>
      </c>
      <c r="AG117" s="7">
        <f t="shared" si="747"/>
        <v>0</v>
      </c>
      <c r="AH117" s="7">
        <f t="shared" si="747"/>
        <v>0</v>
      </c>
      <c r="AI117" s="7">
        <f t="shared" si="748"/>
        <v>0</v>
      </c>
      <c r="AJ117" s="7">
        <f t="shared" si="748"/>
        <v>0</v>
      </c>
      <c r="AK117" s="7">
        <f t="shared" si="748"/>
        <v>0</v>
      </c>
      <c r="AL117" s="7">
        <f t="shared" si="748"/>
        <v>0</v>
      </c>
      <c r="AM117" s="7">
        <f t="shared" si="748"/>
        <v>0</v>
      </c>
      <c r="AN117" s="7">
        <f t="shared" si="748"/>
        <v>0</v>
      </c>
      <c r="AO117" s="7">
        <f t="shared" si="748"/>
        <v>0</v>
      </c>
      <c r="AP117" s="7">
        <f t="shared" si="748"/>
        <v>0</v>
      </c>
      <c r="AQ117" s="7">
        <f t="shared" si="748"/>
        <v>0</v>
      </c>
      <c r="AR117" s="7">
        <f t="shared" si="748"/>
        <v>0</v>
      </c>
      <c r="AS117" s="7">
        <f t="shared" si="749"/>
        <v>0</v>
      </c>
      <c r="AT117" s="7">
        <f t="shared" si="749"/>
        <v>0</v>
      </c>
      <c r="AU117" s="7">
        <f t="shared" si="749"/>
        <v>0</v>
      </c>
      <c r="AV117" s="7">
        <f t="shared" si="749"/>
        <v>0</v>
      </c>
      <c r="AW117" s="7">
        <f t="shared" si="749"/>
        <v>0</v>
      </c>
      <c r="AX117" s="7">
        <f t="shared" si="749"/>
        <v>0</v>
      </c>
      <c r="AY117" s="7">
        <f t="shared" si="749"/>
        <v>0</v>
      </c>
      <c r="AZ117" s="7">
        <f t="shared" si="749"/>
        <v>0</v>
      </c>
      <c r="BA117" s="7">
        <f t="shared" si="749"/>
        <v>0</v>
      </c>
      <c r="BB117" s="7">
        <f t="shared" si="749"/>
        <v>0</v>
      </c>
      <c r="BC117" s="7">
        <f t="shared" si="750"/>
        <v>0</v>
      </c>
      <c r="BD117" s="7">
        <f t="shared" si="750"/>
        <v>0</v>
      </c>
      <c r="BE117" s="7">
        <f t="shared" si="750"/>
        <v>0</v>
      </c>
      <c r="BF117" s="7">
        <f t="shared" si="750"/>
        <v>0</v>
      </c>
      <c r="BG117" s="7">
        <f t="shared" si="750"/>
        <v>0</v>
      </c>
      <c r="BH117" s="7">
        <f t="shared" si="750"/>
        <v>0</v>
      </c>
      <c r="BI117" s="7">
        <f t="shared" si="750"/>
        <v>0</v>
      </c>
      <c r="BJ117" s="7">
        <f t="shared" si="750"/>
        <v>0</v>
      </c>
      <c r="BK117" s="7">
        <f t="shared" si="750"/>
        <v>0</v>
      </c>
      <c r="BL117" s="7">
        <f t="shared" si="750"/>
        <v>0</v>
      </c>
      <c r="BM117" s="7">
        <f t="shared" si="751"/>
        <v>0</v>
      </c>
      <c r="BN117" s="7">
        <f t="shared" si="751"/>
        <v>0</v>
      </c>
      <c r="BO117" s="7">
        <f t="shared" si="751"/>
        <v>0</v>
      </c>
      <c r="BP117" s="7">
        <f t="shared" si="751"/>
        <v>0</v>
      </c>
      <c r="BQ117" s="7">
        <f t="shared" si="751"/>
        <v>0</v>
      </c>
      <c r="BR117" s="7">
        <f t="shared" si="751"/>
        <v>0</v>
      </c>
      <c r="BS117" s="7">
        <f t="shared" si="751"/>
        <v>0</v>
      </c>
      <c r="BT117" s="7">
        <f t="shared" si="751"/>
        <v>0</v>
      </c>
      <c r="BU117" s="7">
        <f t="shared" si="751"/>
        <v>0</v>
      </c>
      <c r="BV117" s="7">
        <f t="shared" si="751"/>
        <v>0</v>
      </c>
      <c r="BW117" s="7">
        <f t="shared" si="752"/>
        <v>0</v>
      </c>
      <c r="BX117" s="7">
        <f t="shared" si="752"/>
        <v>0</v>
      </c>
      <c r="BY117" s="7">
        <f t="shared" si="752"/>
        <v>0</v>
      </c>
      <c r="BZ117" s="7">
        <f t="shared" si="752"/>
        <v>0</v>
      </c>
      <c r="CA117" s="7">
        <f t="shared" si="752"/>
        <v>0</v>
      </c>
      <c r="CB117" s="7">
        <f t="shared" si="752"/>
        <v>0</v>
      </c>
      <c r="CC117" s="7">
        <f t="shared" si="752"/>
        <v>0</v>
      </c>
      <c r="CD117" s="7">
        <f t="shared" si="752"/>
        <v>0</v>
      </c>
      <c r="CE117" s="7">
        <f t="shared" si="752"/>
        <v>0</v>
      </c>
      <c r="CF117" s="7">
        <f t="shared" si="752"/>
        <v>0</v>
      </c>
      <c r="CG117" s="7">
        <f t="shared" si="753"/>
        <v>0</v>
      </c>
      <c r="CH117" s="7">
        <f t="shared" si="753"/>
        <v>0</v>
      </c>
      <c r="CI117" s="7">
        <f t="shared" si="753"/>
        <v>0</v>
      </c>
      <c r="CJ117" s="7">
        <f t="shared" si="753"/>
        <v>0</v>
      </c>
      <c r="CK117" s="7">
        <f t="shared" si="753"/>
        <v>0</v>
      </c>
      <c r="CL117" s="7">
        <f t="shared" si="753"/>
        <v>0</v>
      </c>
      <c r="CM117" s="7">
        <f t="shared" si="753"/>
        <v>0</v>
      </c>
      <c r="CN117" s="7">
        <f t="shared" si="753"/>
        <v>0</v>
      </c>
      <c r="CO117" s="7">
        <f t="shared" si="753"/>
        <v>0</v>
      </c>
      <c r="CP117" s="7">
        <f t="shared" si="753"/>
        <v>0</v>
      </c>
      <c r="CQ117" s="7">
        <f t="shared" si="754"/>
        <v>0</v>
      </c>
      <c r="CR117" s="7">
        <f t="shared" si="754"/>
        <v>0</v>
      </c>
      <c r="CS117" s="7">
        <f t="shared" si="754"/>
        <v>0</v>
      </c>
      <c r="CT117" s="7">
        <f t="shared" si="754"/>
        <v>0</v>
      </c>
      <c r="CU117" s="7">
        <f t="shared" si="754"/>
        <v>0</v>
      </c>
      <c r="CV117" s="7">
        <f t="shared" si="754"/>
        <v>0</v>
      </c>
      <c r="CW117" s="7">
        <f t="shared" si="754"/>
        <v>0</v>
      </c>
      <c r="CX117" s="7">
        <f t="shared" si="754"/>
        <v>0</v>
      </c>
      <c r="CY117" s="7">
        <f t="shared" si="754"/>
        <v>0</v>
      </c>
      <c r="CZ117" s="7">
        <f t="shared" si="754"/>
        <v>0</v>
      </c>
      <c r="DA117" s="7">
        <f t="shared" si="755"/>
        <v>0</v>
      </c>
      <c r="DB117" s="7">
        <f t="shared" si="755"/>
        <v>0</v>
      </c>
      <c r="DC117" s="7">
        <f t="shared" si="755"/>
        <v>0</v>
      </c>
      <c r="DD117" s="7">
        <f t="shared" si="755"/>
        <v>0</v>
      </c>
      <c r="DE117" s="7">
        <f t="shared" si="755"/>
        <v>0</v>
      </c>
      <c r="DF117" s="7">
        <f t="shared" si="755"/>
        <v>0</v>
      </c>
      <c r="DG117" s="7">
        <f t="shared" si="755"/>
        <v>0</v>
      </c>
      <c r="DH117" s="7">
        <f t="shared" si="755"/>
        <v>0</v>
      </c>
      <c r="DI117" s="7">
        <f t="shared" si="755"/>
        <v>0</v>
      </c>
      <c r="DJ117" s="7">
        <f t="shared" si="755"/>
        <v>0</v>
      </c>
      <c r="DK117" s="7">
        <f t="shared" si="756"/>
        <v>0</v>
      </c>
      <c r="DL117" s="7">
        <f t="shared" si="756"/>
        <v>0</v>
      </c>
      <c r="DM117" s="7">
        <f t="shared" si="756"/>
        <v>0</v>
      </c>
      <c r="DN117" s="7">
        <f t="shared" si="756"/>
        <v>0</v>
      </c>
      <c r="DO117" s="7">
        <f t="shared" si="756"/>
        <v>0</v>
      </c>
      <c r="DP117" s="7">
        <f t="shared" si="756"/>
        <v>0</v>
      </c>
      <c r="DQ117" s="7">
        <f t="shared" si="756"/>
        <v>4.1026023151848951E-4</v>
      </c>
      <c r="DR117" s="7">
        <f t="shared" si="756"/>
        <v>4.0213653464494435E-4</v>
      </c>
      <c r="DS117" s="7">
        <f t="shared" si="756"/>
        <v>3.9417369774714993E-4</v>
      </c>
      <c r="DT117" s="7">
        <f t="shared" si="756"/>
        <v>3.8636853558417597E-4</v>
      </c>
      <c r="DU117" s="7">
        <f t="shared" si="756"/>
        <v>3.78717925987083E-4</v>
      </c>
      <c r="DX117" s="7">
        <f t="shared" si="605"/>
        <v>0</v>
      </c>
      <c r="DY117" s="7">
        <f t="shared" si="606"/>
        <v>0</v>
      </c>
      <c r="DZ117" s="7">
        <f t="shared" si="607"/>
        <v>0</v>
      </c>
      <c r="EA117" s="7">
        <f t="shared" si="608"/>
        <v>0</v>
      </c>
      <c r="EB117" s="7">
        <f t="shared" si="609"/>
        <v>0</v>
      </c>
      <c r="EC117" s="7">
        <f t="shared" si="610"/>
        <v>0</v>
      </c>
      <c r="ED117" s="7">
        <f t="shared" si="611"/>
        <v>0</v>
      </c>
      <c r="EE117" s="7">
        <f t="shared" si="612"/>
        <v>0</v>
      </c>
      <c r="EF117" s="7">
        <f t="shared" si="613"/>
        <v>0</v>
      </c>
      <c r="EG117" s="7">
        <f t="shared" si="614"/>
        <v>0</v>
      </c>
      <c r="EH117" s="7">
        <f t="shared" si="615"/>
        <v>0</v>
      </c>
      <c r="EI117" s="7">
        <f t="shared" si="616"/>
        <v>0</v>
      </c>
      <c r="EJ117" s="7">
        <f t="shared" si="617"/>
        <v>0</v>
      </c>
      <c r="EK117" s="7">
        <f t="shared" si="618"/>
        <v>0</v>
      </c>
      <c r="EL117" s="7">
        <f t="shared" si="619"/>
        <v>0</v>
      </c>
      <c r="EM117" s="7">
        <f t="shared" si="620"/>
        <v>0</v>
      </c>
      <c r="EN117" s="7">
        <f t="shared" si="621"/>
        <v>0</v>
      </c>
      <c r="EO117" s="7">
        <f t="shared" si="622"/>
        <v>0</v>
      </c>
      <c r="EP117" s="7">
        <f t="shared" si="623"/>
        <v>0</v>
      </c>
      <c r="EQ117" s="7">
        <f t="shared" si="624"/>
        <v>0</v>
      </c>
      <c r="ER117" s="7">
        <f t="shared" si="625"/>
        <v>0</v>
      </c>
      <c r="ES117" s="7">
        <f t="shared" si="626"/>
        <v>0</v>
      </c>
      <c r="ET117" s="7">
        <f t="shared" si="627"/>
        <v>0</v>
      </c>
      <c r="EU117" s="7">
        <f t="shared" si="628"/>
        <v>0</v>
      </c>
      <c r="EV117" s="7">
        <f t="shared" si="629"/>
        <v>0</v>
      </c>
      <c r="EW117" s="7">
        <f t="shared" si="630"/>
        <v>0</v>
      </c>
      <c r="EX117" s="7">
        <f t="shared" si="631"/>
        <v>0</v>
      </c>
      <c r="EY117" s="7">
        <f t="shared" si="632"/>
        <v>0</v>
      </c>
      <c r="EZ117" s="7">
        <f t="shared" si="633"/>
        <v>0</v>
      </c>
      <c r="FA117" s="7">
        <f t="shared" si="634"/>
        <v>0</v>
      </c>
      <c r="FB117" s="7">
        <f t="shared" si="635"/>
        <v>0</v>
      </c>
      <c r="FC117" s="7">
        <f t="shared" si="636"/>
        <v>0</v>
      </c>
      <c r="FD117" s="7">
        <f t="shared" si="637"/>
        <v>0</v>
      </c>
      <c r="FE117" s="7">
        <f t="shared" si="638"/>
        <v>0</v>
      </c>
      <c r="FF117" s="7">
        <f t="shared" si="639"/>
        <v>0</v>
      </c>
      <c r="FG117" s="7">
        <f t="shared" si="640"/>
        <v>0</v>
      </c>
      <c r="FH117" s="7">
        <f t="shared" si="641"/>
        <v>0</v>
      </c>
      <c r="FI117" s="7">
        <f t="shared" si="642"/>
        <v>0</v>
      </c>
      <c r="FJ117" s="7">
        <f t="shared" si="643"/>
        <v>0</v>
      </c>
      <c r="FK117" s="7">
        <f t="shared" si="644"/>
        <v>0</v>
      </c>
      <c r="FL117" s="7">
        <f t="shared" si="645"/>
        <v>0</v>
      </c>
      <c r="FM117" s="7">
        <f t="shared" si="646"/>
        <v>0</v>
      </c>
      <c r="FN117" s="7">
        <f t="shared" si="647"/>
        <v>0</v>
      </c>
      <c r="FO117" s="7">
        <f t="shared" si="648"/>
        <v>0</v>
      </c>
      <c r="FP117" s="7">
        <f t="shared" si="649"/>
        <v>0</v>
      </c>
      <c r="FQ117" s="7">
        <f t="shared" si="650"/>
        <v>0</v>
      </c>
      <c r="FR117" s="7">
        <f t="shared" si="651"/>
        <v>0</v>
      </c>
      <c r="FS117" s="7">
        <f t="shared" si="652"/>
        <v>0</v>
      </c>
      <c r="FT117" s="7">
        <f t="shared" si="653"/>
        <v>0</v>
      </c>
      <c r="FU117" s="7">
        <f t="shared" si="654"/>
        <v>0</v>
      </c>
      <c r="FV117" s="7">
        <f t="shared" si="655"/>
        <v>0</v>
      </c>
      <c r="FW117" s="7">
        <f t="shared" si="656"/>
        <v>0</v>
      </c>
      <c r="FX117" s="7">
        <f t="shared" si="657"/>
        <v>0</v>
      </c>
      <c r="FY117" s="7">
        <f t="shared" si="658"/>
        <v>0</v>
      </c>
      <c r="FZ117" s="7">
        <f t="shared" si="659"/>
        <v>0</v>
      </c>
      <c r="GA117" s="7">
        <f t="shared" si="660"/>
        <v>0</v>
      </c>
      <c r="GB117" s="7">
        <f t="shared" si="661"/>
        <v>0</v>
      </c>
      <c r="GC117" s="7">
        <f t="shared" si="662"/>
        <v>0</v>
      </c>
      <c r="GD117" s="7">
        <f t="shared" si="663"/>
        <v>0</v>
      </c>
      <c r="GE117" s="7">
        <f t="shared" si="664"/>
        <v>0</v>
      </c>
      <c r="GF117" s="7">
        <f t="shared" si="665"/>
        <v>0</v>
      </c>
      <c r="GG117" s="7">
        <f t="shared" si="666"/>
        <v>0</v>
      </c>
      <c r="GH117" s="7">
        <f t="shared" si="667"/>
        <v>0</v>
      </c>
      <c r="GI117" s="7">
        <f t="shared" si="668"/>
        <v>0</v>
      </c>
      <c r="GJ117" s="7">
        <f t="shared" si="669"/>
        <v>0</v>
      </c>
      <c r="GK117" s="7">
        <f t="shared" si="670"/>
        <v>0</v>
      </c>
      <c r="GL117" s="7">
        <f t="shared" si="671"/>
        <v>0</v>
      </c>
      <c r="GM117" s="7">
        <f t="shared" si="672"/>
        <v>0</v>
      </c>
      <c r="GN117" s="7">
        <f t="shared" si="673"/>
        <v>0</v>
      </c>
      <c r="GO117" s="7">
        <f t="shared" si="674"/>
        <v>0</v>
      </c>
      <c r="GP117" s="7">
        <f t="shared" si="675"/>
        <v>0</v>
      </c>
      <c r="GQ117" s="7">
        <f t="shared" si="676"/>
        <v>0</v>
      </c>
      <c r="GR117" s="7">
        <f t="shared" si="677"/>
        <v>0</v>
      </c>
      <c r="GS117" s="7">
        <f t="shared" si="678"/>
        <v>0</v>
      </c>
      <c r="GT117" s="7">
        <f t="shared" si="679"/>
        <v>0</v>
      </c>
      <c r="GU117" s="7">
        <f t="shared" si="680"/>
        <v>0</v>
      </c>
      <c r="GV117" s="7">
        <f t="shared" si="681"/>
        <v>0</v>
      </c>
      <c r="GW117" s="7">
        <f t="shared" si="682"/>
        <v>0</v>
      </c>
      <c r="GX117" s="7">
        <f t="shared" si="683"/>
        <v>0</v>
      </c>
      <c r="GY117" s="7">
        <f t="shared" si="684"/>
        <v>0</v>
      </c>
      <c r="GZ117" s="7">
        <f t="shared" si="685"/>
        <v>0</v>
      </c>
      <c r="HA117" s="7">
        <f t="shared" si="686"/>
        <v>0</v>
      </c>
      <c r="HB117" s="7">
        <f t="shared" si="687"/>
        <v>0</v>
      </c>
      <c r="HC117" s="7">
        <f t="shared" si="688"/>
        <v>0</v>
      </c>
      <c r="HD117" s="7">
        <f t="shared" si="689"/>
        <v>0</v>
      </c>
      <c r="HE117" s="7">
        <f t="shared" si="690"/>
        <v>0</v>
      </c>
      <c r="HF117" s="7">
        <f t="shared" si="691"/>
        <v>0</v>
      </c>
      <c r="HG117" s="7">
        <f t="shared" si="692"/>
        <v>0</v>
      </c>
      <c r="HH117" s="7">
        <f t="shared" si="693"/>
        <v>0</v>
      </c>
      <c r="HI117" s="7">
        <f t="shared" si="694"/>
        <v>0</v>
      </c>
      <c r="HJ117" s="7">
        <f t="shared" si="695"/>
        <v>0</v>
      </c>
      <c r="HK117" s="7">
        <f t="shared" si="696"/>
        <v>0</v>
      </c>
      <c r="HL117" s="7">
        <f t="shared" si="697"/>
        <v>0</v>
      </c>
      <c r="HM117" s="7">
        <f t="shared" si="698"/>
        <v>0</v>
      </c>
      <c r="HN117" s="7">
        <f t="shared" si="699"/>
        <v>0</v>
      </c>
      <c r="HO117" s="7">
        <f t="shared" si="700"/>
        <v>0</v>
      </c>
      <c r="HP117" s="7">
        <f t="shared" si="701"/>
        <v>3.9452307278274351E-4</v>
      </c>
      <c r="HQ117" s="7">
        <f t="shared" si="702"/>
        <v>3.7829625222997093E-4</v>
      </c>
      <c r="HR117" s="7">
        <f t="shared" si="703"/>
        <v>3.6273684436714549E-4</v>
      </c>
      <c r="HS117" s="7">
        <f t="shared" si="704"/>
        <v>3.4781739836388056E-4</v>
      </c>
      <c r="HT117" s="7">
        <f t="shared" si="705"/>
        <v>3.335115924484669E-4</v>
      </c>
    </row>
    <row r="118" spans="1:228" x14ac:dyDescent="0.3">
      <c r="A118" s="7">
        <f t="shared" si="726"/>
        <v>96</v>
      </c>
      <c r="B118" s="188">
        <v>0</v>
      </c>
      <c r="C118" s="188">
        <f t="shared" si="706"/>
        <v>5.9175329208448854E-2</v>
      </c>
      <c r="D118" s="188">
        <f t="shared" si="707"/>
        <v>5.9616979797205011E-3</v>
      </c>
      <c r="E118" s="188">
        <f t="shared" si="708"/>
        <v>4.5294153906494475E-4</v>
      </c>
      <c r="F118" s="188">
        <f t="shared" si="709"/>
        <v>3.2175519847415554E-2</v>
      </c>
      <c r="G118" s="188">
        <f t="shared" si="710"/>
        <v>1.5214918216615076E-2</v>
      </c>
      <c r="H118" s="188">
        <f t="shared" si="711"/>
        <v>1.1613885617049866E-5</v>
      </c>
      <c r="I118" s="188">
        <f t="shared" si="712"/>
        <v>0</v>
      </c>
      <c r="J118" s="188">
        <f t="shared" si="713"/>
        <v>2.9250472588559597E-3</v>
      </c>
      <c r="K118" s="188">
        <f t="shared" si="714"/>
        <v>5.0870387110538433E-4</v>
      </c>
      <c r="L118" s="188">
        <f t="shared" si="715"/>
        <v>4.0648599659674534E-4</v>
      </c>
      <c r="M118" s="188">
        <f t="shared" si="716"/>
        <v>5.6058676899432324E-7</v>
      </c>
      <c r="N118" s="188">
        <f t="shared" si="717"/>
        <v>3.45695174213166E-6</v>
      </c>
      <c r="O118" s="188">
        <f t="shared" si="718"/>
        <v>1.8686225633144108E-7</v>
      </c>
      <c r="P118" s="188">
        <f t="shared" si="719"/>
        <v>1.4633495877482831E-3</v>
      </c>
      <c r="Q118" s="188">
        <f t="shared" si="720"/>
        <v>3.8686380741698427E-12</v>
      </c>
      <c r="R118" s="188">
        <f t="shared" si="721"/>
        <v>0.11829981179582445</v>
      </c>
      <c r="S118" s="188">
        <f t="shared" ref="S118:S122" si="757">R118*E$5</f>
        <v>1.1829981179582446E-2</v>
      </c>
      <c r="T118" s="188">
        <f t="shared" si="722"/>
        <v>1.1829981179582446E-2</v>
      </c>
      <c r="U118" s="188">
        <f t="shared" si="723"/>
        <v>9.4639849436659568E-2</v>
      </c>
      <c r="V118" s="188">
        <f t="shared" si="724"/>
        <v>3.9530556602979376E-2</v>
      </c>
      <c r="W118" s="188">
        <f t="shared" si="725"/>
        <v>1.5087768807133998E-2</v>
      </c>
      <c r="Y118" s="7">
        <f t="shared" si="747"/>
        <v>0</v>
      </c>
      <c r="Z118" s="7">
        <f t="shared" si="747"/>
        <v>0</v>
      </c>
      <c r="AA118" s="7">
        <f t="shared" si="747"/>
        <v>0</v>
      </c>
      <c r="AB118" s="7">
        <f t="shared" si="747"/>
        <v>0</v>
      </c>
      <c r="AC118" s="7">
        <f t="shared" si="747"/>
        <v>0</v>
      </c>
      <c r="AD118" s="7">
        <f t="shared" si="747"/>
        <v>0</v>
      </c>
      <c r="AE118" s="7">
        <f t="shared" si="747"/>
        <v>0</v>
      </c>
      <c r="AF118" s="7">
        <f t="shared" si="747"/>
        <v>0</v>
      </c>
      <c r="AG118" s="7">
        <f t="shared" si="747"/>
        <v>0</v>
      </c>
      <c r="AH118" s="7">
        <f t="shared" si="747"/>
        <v>0</v>
      </c>
      <c r="AI118" s="7">
        <f t="shared" si="748"/>
        <v>0</v>
      </c>
      <c r="AJ118" s="7">
        <f t="shared" si="748"/>
        <v>0</v>
      </c>
      <c r="AK118" s="7">
        <f t="shared" si="748"/>
        <v>0</v>
      </c>
      <c r="AL118" s="7">
        <f t="shared" si="748"/>
        <v>0</v>
      </c>
      <c r="AM118" s="7">
        <f t="shared" si="748"/>
        <v>0</v>
      </c>
      <c r="AN118" s="7">
        <f t="shared" si="748"/>
        <v>0</v>
      </c>
      <c r="AO118" s="7">
        <f t="shared" si="748"/>
        <v>0</v>
      </c>
      <c r="AP118" s="7">
        <f t="shared" si="748"/>
        <v>0</v>
      </c>
      <c r="AQ118" s="7">
        <f t="shared" si="748"/>
        <v>0</v>
      </c>
      <c r="AR118" s="7">
        <f t="shared" si="748"/>
        <v>0</v>
      </c>
      <c r="AS118" s="7">
        <f t="shared" si="749"/>
        <v>0</v>
      </c>
      <c r="AT118" s="7">
        <f t="shared" si="749"/>
        <v>0</v>
      </c>
      <c r="AU118" s="7">
        <f t="shared" si="749"/>
        <v>0</v>
      </c>
      <c r="AV118" s="7">
        <f t="shared" si="749"/>
        <v>0</v>
      </c>
      <c r="AW118" s="7">
        <f t="shared" si="749"/>
        <v>0</v>
      </c>
      <c r="AX118" s="7">
        <f t="shared" si="749"/>
        <v>0</v>
      </c>
      <c r="AY118" s="7">
        <f t="shared" si="749"/>
        <v>0</v>
      </c>
      <c r="AZ118" s="7">
        <f t="shared" si="749"/>
        <v>0</v>
      </c>
      <c r="BA118" s="7">
        <f t="shared" si="749"/>
        <v>0</v>
      </c>
      <c r="BB118" s="7">
        <f t="shared" si="749"/>
        <v>0</v>
      </c>
      <c r="BC118" s="7">
        <f t="shared" si="750"/>
        <v>0</v>
      </c>
      <c r="BD118" s="7">
        <f t="shared" si="750"/>
        <v>0</v>
      </c>
      <c r="BE118" s="7">
        <f t="shared" si="750"/>
        <v>0</v>
      </c>
      <c r="BF118" s="7">
        <f t="shared" si="750"/>
        <v>0</v>
      </c>
      <c r="BG118" s="7">
        <f t="shared" si="750"/>
        <v>0</v>
      </c>
      <c r="BH118" s="7">
        <f t="shared" si="750"/>
        <v>0</v>
      </c>
      <c r="BI118" s="7">
        <f t="shared" si="750"/>
        <v>0</v>
      </c>
      <c r="BJ118" s="7">
        <f t="shared" si="750"/>
        <v>0</v>
      </c>
      <c r="BK118" s="7">
        <f t="shared" si="750"/>
        <v>0</v>
      </c>
      <c r="BL118" s="7">
        <f t="shared" si="750"/>
        <v>0</v>
      </c>
      <c r="BM118" s="7">
        <f t="shared" si="751"/>
        <v>0</v>
      </c>
      <c r="BN118" s="7">
        <f t="shared" si="751"/>
        <v>0</v>
      </c>
      <c r="BO118" s="7">
        <f t="shared" si="751"/>
        <v>0</v>
      </c>
      <c r="BP118" s="7">
        <f t="shared" si="751"/>
        <v>0</v>
      </c>
      <c r="BQ118" s="7">
        <f t="shared" si="751"/>
        <v>0</v>
      </c>
      <c r="BR118" s="7">
        <f t="shared" si="751"/>
        <v>0</v>
      </c>
      <c r="BS118" s="7">
        <f t="shared" si="751"/>
        <v>0</v>
      </c>
      <c r="BT118" s="7">
        <f t="shared" si="751"/>
        <v>0</v>
      </c>
      <c r="BU118" s="7">
        <f t="shared" si="751"/>
        <v>0</v>
      </c>
      <c r="BV118" s="7">
        <f t="shared" si="751"/>
        <v>0</v>
      </c>
      <c r="BW118" s="7">
        <f t="shared" si="752"/>
        <v>0</v>
      </c>
      <c r="BX118" s="7">
        <f t="shared" si="752"/>
        <v>0</v>
      </c>
      <c r="BY118" s="7">
        <f t="shared" si="752"/>
        <v>0</v>
      </c>
      <c r="BZ118" s="7">
        <f t="shared" si="752"/>
        <v>0</v>
      </c>
      <c r="CA118" s="7">
        <f t="shared" si="752"/>
        <v>0</v>
      </c>
      <c r="CB118" s="7">
        <f t="shared" si="752"/>
        <v>0</v>
      </c>
      <c r="CC118" s="7">
        <f t="shared" si="752"/>
        <v>0</v>
      </c>
      <c r="CD118" s="7">
        <f t="shared" si="752"/>
        <v>0</v>
      </c>
      <c r="CE118" s="7">
        <f t="shared" si="752"/>
        <v>0</v>
      </c>
      <c r="CF118" s="7">
        <f t="shared" si="752"/>
        <v>0</v>
      </c>
      <c r="CG118" s="7">
        <f t="shared" si="753"/>
        <v>0</v>
      </c>
      <c r="CH118" s="7">
        <f t="shared" si="753"/>
        <v>0</v>
      </c>
      <c r="CI118" s="7">
        <f t="shared" si="753"/>
        <v>0</v>
      </c>
      <c r="CJ118" s="7">
        <f t="shared" si="753"/>
        <v>0</v>
      </c>
      <c r="CK118" s="7">
        <f t="shared" si="753"/>
        <v>0</v>
      </c>
      <c r="CL118" s="7">
        <f t="shared" si="753"/>
        <v>0</v>
      </c>
      <c r="CM118" s="7">
        <f t="shared" si="753"/>
        <v>0</v>
      </c>
      <c r="CN118" s="7">
        <f t="shared" si="753"/>
        <v>0</v>
      </c>
      <c r="CO118" s="7">
        <f t="shared" si="753"/>
        <v>0</v>
      </c>
      <c r="CP118" s="7">
        <f t="shared" si="753"/>
        <v>0</v>
      </c>
      <c r="CQ118" s="7">
        <f t="shared" si="754"/>
        <v>0</v>
      </c>
      <c r="CR118" s="7">
        <f t="shared" si="754"/>
        <v>0</v>
      </c>
      <c r="CS118" s="7">
        <f t="shared" si="754"/>
        <v>0</v>
      </c>
      <c r="CT118" s="7">
        <f t="shared" si="754"/>
        <v>0</v>
      </c>
      <c r="CU118" s="7">
        <f t="shared" si="754"/>
        <v>0</v>
      </c>
      <c r="CV118" s="7">
        <f t="shared" si="754"/>
        <v>0</v>
      </c>
      <c r="CW118" s="7">
        <f t="shared" si="754"/>
        <v>0</v>
      </c>
      <c r="CX118" s="7">
        <f t="shared" si="754"/>
        <v>0</v>
      </c>
      <c r="CY118" s="7">
        <f t="shared" si="754"/>
        <v>0</v>
      </c>
      <c r="CZ118" s="7">
        <f t="shared" si="754"/>
        <v>0</v>
      </c>
      <c r="DA118" s="7">
        <f t="shared" si="755"/>
        <v>0</v>
      </c>
      <c r="DB118" s="7">
        <f t="shared" si="755"/>
        <v>0</v>
      </c>
      <c r="DC118" s="7">
        <f t="shared" si="755"/>
        <v>0</v>
      </c>
      <c r="DD118" s="7">
        <f t="shared" si="755"/>
        <v>0</v>
      </c>
      <c r="DE118" s="7">
        <f t="shared" si="755"/>
        <v>0</v>
      </c>
      <c r="DF118" s="7">
        <f t="shared" si="755"/>
        <v>0</v>
      </c>
      <c r="DG118" s="7">
        <f t="shared" si="755"/>
        <v>0</v>
      </c>
      <c r="DH118" s="7">
        <f t="shared" si="755"/>
        <v>0</v>
      </c>
      <c r="DI118" s="7">
        <f t="shared" si="755"/>
        <v>0</v>
      </c>
      <c r="DJ118" s="7">
        <f t="shared" si="755"/>
        <v>0</v>
      </c>
      <c r="DK118" s="7">
        <f t="shared" si="756"/>
        <v>0</v>
      </c>
      <c r="DL118" s="7">
        <f t="shared" si="756"/>
        <v>0</v>
      </c>
      <c r="DM118" s="7">
        <f t="shared" si="756"/>
        <v>0</v>
      </c>
      <c r="DN118" s="7">
        <f t="shared" si="756"/>
        <v>0</v>
      </c>
      <c r="DO118" s="7">
        <f t="shared" si="756"/>
        <v>0</v>
      </c>
      <c r="DP118" s="7">
        <f t="shared" si="756"/>
        <v>0</v>
      </c>
      <c r="DQ118" s="7">
        <f t="shared" si="756"/>
        <v>0</v>
      </c>
      <c r="DR118" s="7">
        <f t="shared" si="756"/>
        <v>4.047828286092748E-4</v>
      </c>
      <c r="DS118" s="7">
        <f t="shared" si="756"/>
        <v>3.9676759158016557E-4</v>
      </c>
      <c r="DT118" s="7">
        <f t="shared" si="756"/>
        <v>3.8891106687799428E-4</v>
      </c>
      <c r="DU118" s="7">
        <f t="shared" si="756"/>
        <v>3.8121011178812638E-4</v>
      </c>
      <c r="DX118" s="7">
        <f t="shared" si="605"/>
        <v>0</v>
      </c>
      <c r="DY118" s="7">
        <f t="shared" si="606"/>
        <v>0</v>
      </c>
      <c r="DZ118" s="7">
        <f t="shared" si="607"/>
        <v>0</v>
      </c>
      <c r="EA118" s="7">
        <f t="shared" si="608"/>
        <v>0</v>
      </c>
      <c r="EB118" s="7">
        <f t="shared" si="609"/>
        <v>0</v>
      </c>
      <c r="EC118" s="7">
        <f t="shared" si="610"/>
        <v>0</v>
      </c>
      <c r="ED118" s="7">
        <f t="shared" si="611"/>
        <v>0</v>
      </c>
      <c r="EE118" s="7">
        <f t="shared" si="612"/>
        <v>0</v>
      </c>
      <c r="EF118" s="7">
        <f t="shared" si="613"/>
        <v>0</v>
      </c>
      <c r="EG118" s="7">
        <f t="shared" si="614"/>
        <v>0</v>
      </c>
      <c r="EH118" s="7">
        <f t="shared" si="615"/>
        <v>0</v>
      </c>
      <c r="EI118" s="7">
        <f t="shared" si="616"/>
        <v>0</v>
      </c>
      <c r="EJ118" s="7">
        <f t="shared" si="617"/>
        <v>0</v>
      </c>
      <c r="EK118" s="7">
        <f t="shared" si="618"/>
        <v>0</v>
      </c>
      <c r="EL118" s="7">
        <f t="shared" si="619"/>
        <v>0</v>
      </c>
      <c r="EM118" s="7">
        <f t="shared" si="620"/>
        <v>0</v>
      </c>
      <c r="EN118" s="7">
        <f t="shared" si="621"/>
        <v>0</v>
      </c>
      <c r="EO118" s="7">
        <f t="shared" si="622"/>
        <v>0</v>
      </c>
      <c r="EP118" s="7">
        <f t="shared" si="623"/>
        <v>0</v>
      </c>
      <c r="EQ118" s="7">
        <f t="shared" si="624"/>
        <v>0</v>
      </c>
      <c r="ER118" s="7">
        <f t="shared" si="625"/>
        <v>0</v>
      </c>
      <c r="ES118" s="7">
        <f t="shared" si="626"/>
        <v>0</v>
      </c>
      <c r="ET118" s="7">
        <f t="shared" si="627"/>
        <v>0</v>
      </c>
      <c r="EU118" s="7">
        <f t="shared" si="628"/>
        <v>0</v>
      </c>
      <c r="EV118" s="7">
        <f t="shared" si="629"/>
        <v>0</v>
      </c>
      <c r="EW118" s="7">
        <f t="shared" si="630"/>
        <v>0</v>
      </c>
      <c r="EX118" s="7">
        <f t="shared" si="631"/>
        <v>0</v>
      </c>
      <c r="EY118" s="7">
        <f t="shared" si="632"/>
        <v>0</v>
      </c>
      <c r="EZ118" s="7">
        <f t="shared" si="633"/>
        <v>0</v>
      </c>
      <c r="FA118" s="7">
        <f t="shared" si="634"/>
        <v>0</v>
      </c>
      <c r="FB118" s="7">
        <f t="shared" si="635"/>
        <v>0</v>
      </c>
      <c r="FC118" s="7">
        <f t="shared" si="636"/>
        <v>0</v>
      </c>
      <c r="FD118" s="7">
        <f t="shared" si="637"/>
        <v>0</v>
      </c>
      <c r="FE118" s="7">
        <f t="shared" si="638"/>
        <v>0</v>
      </c>
      <c r="FF118" s="7">
        <f t="shared" si="639"/>
        <v>0</v>
      </c>
      <c r="FG118" s="7">
        <f t="shared" si="640"/>
        <v>0</v>
      </c>
      <c r="FH118" s="7">
        <f t="shared" si="641"/>
        <v>0</v>
      </c>
      <c r="FI118" s="7">
        <f t="shared" si="642"/>
        <v>0</v>
      </c>
      <c r="FJ118" s="7">
        <f t="shared" si="643"/>
        <v>0</v>
      </c>
      <c r="FK118" s="7">
        <f t="shared" si="644"/>
        <v>0</v>
      </c>
      <c r="FL118" s="7">
        <f t="shared" si="645"/>
        <v>0</v>
      </c>
      <c r="FM118" s="7">
        <f t="shared" si="646"/>
        <v>0</v>
      </c>
      <c r="FN118" s="7">
        <f t="shared" si="647"/>
        <v>0</v>
      </c>
      <c r="FO118" s="7">
        <f t="shared" si="648"/>
        <v>0</v>
      </c>
      <c r="FP118" s="7">
        <f t="shared" si="649"/>
        <v>0</v>
      </c>
      <c r="FQ118" s="7">
        <f t="shared" si="650"/>
        <v>0</v>
      </c>
      <c r="FR118" s="7">
        <f t="shared" si="651"/>
        <v>0</v>
      </c>
      <c r="FS118" s="7">
        <f t="shared" si="652"/>
        <v>0</v>
      </c>
      <c r="FT118" s="7">
        <f t="shared" si="653"/>
        <v>0</v>
      </c>
      <c r="FU118" s="7">
        <f t="shared" si="654"/>
        <v>0</v>
      </c>
      <c r="FV118" s="7">
        <f t="shared" si="655"/>
        <v>0</v>
      </c>
      <c r="FW118" s="7">
        <f t="shared" si="656"/>
        <v>0</v>
      </c>
      <c r="FX118" s="7">
        <f t="shared" si="657"/>
        <v>0</v>
      </c>
      <c r="FY118" s="7">
        <f t="shared" si="658"/>
        <v>0</v>
      </c>
      <c r="FZ118" s="7">
        <f t="shared" si="659"/>
        <v>0</v>
      </c>
      <c r="GA118" s="7">
        <f t="shared" si="660"/>
        <v>0</v>
      </c>
      <c r="GB118" s="7">
        <f t="shared" si="661"/>
        <v>0</v>
      </c>
      <c r="GC118" s="7">
        <f t="shared" si="662"/>
        <v>0</v>
      </c>
      <c r="GD118" s="7">
        <f t="shared" si="663"/>
        <v>0</v>
      </c>
      <c r="GE118" s="7">
        <f t="shared" si="664"/>
        <v>0</v>
      </c>
      <c r="GF118" s="7">
        <f t="shared" si="665"/>
        <v>0</v>
      </c>
      <c r="GG118" s="7">
        <f t="shared" si="666"/>
        <v>0</v>
      </c>
      <c r="GH118" s="7">
        <f t="shared" si="667"/>
        <v>0</v>
      </c>
      <c r="GI118" s="7">
        <f t="shared" si="668"/>
        <v>0</v>
      </c>
      <c r="GJ118" s="7">
        <f t="shared" si="669"/>
        <v>0</v>
      </c>
      <c r="GK118" s="7">
        <f t="shared" si="670"/>
        <v>0</v>
      </c>
      <c r="GL118" s="7">
        <f t="shared" si="671"/>
        <v>0</v>
      </c>
      <c r="GM118" s="7">
        <f t="shared" si="672"/>
        <v>0</v>
      </c>
      <c r="GN118" s="7">
        <f t="shared" si="673"/>
        <v>0</v>
      </c>
      <c r="GO118" s="7">
        <f t="shared" si="674"/>
        <v>0</v>
      </c>
      <c r="GP118" s="7">
        <f t="shared" si="675"/>
        <v>0</v>
      </c>
      <c r="GQ118" s="7">
        <f t="shared" si="676"/>
        <v>0</v>
      </c>
      <c r="GR118" s="7">
        <f t="shared" si="677"/>
        <v>0</v>
      </c>
      <c r="GS118" s="7">
        <f t="shared" si="678"/>
        <v>0</v>
      </c>
      <c r="GT118" s="7">
        <f t="shared" si="679"/>
        <v>0</v>
      </c>
      <c r="GU118" s="7">
        <f t="shared" si="680"/>
        <v>0</v>
      </c>
      <c r="GV118" s="7">
        <f t="shared" si="681"/>
        <v>0</v>
      </c>
      <c r="GW118" s="7">
        <f t="shared" si="682"/>
        <v>0</v>
      </c>
      <c r="GX118" s="7">
        <f t="shared" si="683"/>
        <v>0</v>
      </c>
      <c r="GY118" s="7">
        <f t="shared" si="684"/>
        <v>0</v>
      </c>
      <c r="GZ118" s="7">
        <f t="shared" si="685"/>
        <v>0</v>
      </c>
      <c r="HA118" s="7">
        <f t="shared" si="686"/>
        <v>0</v>
      </c>
      <c r="HB118" s="7">
        <f t="shared" si="687"/>
        <v>0</v>
      </c>
      <c r="HC118" s="7">
        <f t="shared" si="688"/>
        <v>0</v>
      </c>
      <c r="HD118" s="7">
        <f t="shared" si="689"/>
        <v>0</v>
      </c>
      <c r="HE118" s="7">
        <f t="shared" si="690"/>
        <v>0</v>
      </c>
      <c r="HF118" s="7">
        <f t="shared" si="691"/>
        <v>0</v>
      </c>
      <c r="HG118" s="7">
        <f t="shared" si="692"/>
        <v>0</v>
      </c>
      <c r="HH118" s="7">
        <f t="shared" si="693"/>
        <v>0</v>
      </c>
      <c r="HI118" s="7">
        <f t="shared" si="694"/>
        <v>0</v>
      </c>
      <c r="HJ118" s="7">
        <f t="shared" si="695"/>
        <v>0</v>
      </c>
      <c r="HK118" s="7">
        <f t="shared" si="696"/>
        <v>0</v>
      </c>
      <c r="HL118" s="7">
        <f t="shared" si="697"/>
        <v>0</v>
      </c>
      <c r="HM118" s="7">
        <f t="shared" si="698"/>
        <v>0</v>
      </c>
      <c r="HN118" s="7">
        <f t="shared" si="699"/>
        <v>0</v>
      </c>
      <c r="HO118" s="7">
        <f t="shared" si="700"/>
        <v>0</v>
      </c>
      <c r="HP118" s="7">
        <f t="shared" si="701"/>
        <v>0</v>
      </c>
      <c r="HQ118" s="7">
        <f t="shared" si="702"/>
        <v>3.8925577739168355E-4</v>
      </c>
      <c r="HR118" s="7">
        <f t="shared" si="703"/>
        <v>3.732456018541348E-4</v>
      </c>
      <c r="HS118" s="7">
        <f t="shared" si="704"/>
        <v>3.5789392834951919E-4</v>
      </c>
      <c r="HT118" s="7">
        <f t="shared" si="705"/>
        <v>3.4317367254472824E-4</v>
      </c>
    </row>
    <row r="119" spans="1:228" x14ac:dyDescent="0.3">
      <c r="A119" s="7">
        <f t="shared" si="726"/>
        <v>97</v>
      </c>
      <c r="B119" s="188">
        <v>0</v>
      </c>
      <c r="C119" s="188">
        <f t="shared" si="706"/>
        <v>5.8766575351925657E-2</v>
      </c>
      <c r="D119" s="188">
        <f t="shared" si="707"/>
        <v>5.9029559495606676E-3</v>
      </c>
      <c r="E119" s="188">
        <f t="shared" si="708"/>
        <v>4.2751988386991428E-4</v>
      </c>
      <c r="F119" s="188">
        <f t="shared" si="709"/>
        <v>3.1440629958455861E-2</v>
      </c>
      <c r="G119" s="188">
        <f t="shared" si="710"/>
        <v>1.5058323997712064E-2</v>
      </c>
      <c r="H119" s="188">
        <f t="shared" si="711"/>
        <v>1.0962048304356777E-5</v>
      </c>
      <c r="I119" s="188">
        <f t="shared" si="712"/>
        <v>0</v>
      </c>
      <c r="J119" s="188">
        <f t="shared" si="713"/>
        <v>2.8582390871323511E-3</v>
      </c>
      <c r="K119" s="188">
        <f t="shared" si="714"/>
        <v>4.9708505863171328E-4</v>
      </c>
      <c r="L119" s="188">
        <f t="shared" si="715"/>
        <v>3.8367169065248722E-4</v>
      </c>
      <c r="M119" s="188">
        <f t="shared" si="716"/>
        <v>4.9942603390347777E-7</v>
      </c>
      <c r="N119" s="188">
        <f t="shared" si="717"/>
        <v>3.0797938757381122E-6</v>
      </c>
      <c r="O119" s="188">
        <f t="shared" si="718"/>
        <v>1.6647534463449257E-7</v>
      </c>
      <c r="P119" s="188">
        <f t="shared" si="719"/>
        <v>1.3812180863489538E-3</v>
      </c>
      <c r="Q119" s="188">
        <f t="shared" si="720"/>
        <v>2.9633116891685703E-12</v>
      </c>
      <c r="R119" s="188">
        <f t="shared" si="721"/>
        <v>0.1167309268108116</v>
      </c>
      <c r="S119" s="188">
        <f t="shared" si="757"/>
        <v>1.167309268108116E-2</v>
      </c>
      <c r="T119" s="188">
        <f t="shared" si="722"/>
        <v>1.167309268108116E-2</v>
      </c>
      <c r="U119" s="188">
        <f t="shared" si="723"/>
        <v>9.3384741448649278E-2</v>
      </c>
      <c r="V119" s="188">
        <f t="shared" si="724"/>
        <v>3.9152581965927261E-2</v>
      </c>
      <c r="W119" s="188">
        <f t="shared" si="725"/>
        <v>1.4856461342816639E-2</v>
      </c>
      <c r="Y119" s="7">
        <f t="shared" ref="Y119:BD119" si="758">IF(Y$20&gt;$A119,$U119*($E$8*(1-$E$9))*((EXP(-$E$10*(Y$20-$A119-1))-EXP(-$E$10*(Y$20-$A119)))),0)</f>
        <v>0</v>
      </c>
      <c r="Z119" s="7">
        <f t="shared" si="758"/>
        <v>0</v>
      </c>
      <c r="AA119" s="7">
        <f t="shared" si="758"/>
        <v>0</v>
      </c>
      <c r="AB119" s="7">
        <f t="shared" si="758"/>
        <v>0</v>
      </c>
      <c r="AC119" s="7">
        <f t="shared" si="758"/>
        <v>0</v>
      </c>
      <c r="AD119" s="7">
        <f t="shared" si="758"/>
        <v>0</v>
      </c>
      <c r="AE119" s="7">
        <f t="shared" si="758"/>
        <v>0</v>
      </c>
      <c r="AF119" s="7">
        <f t="shared" si="758"/>
        <v>0</v>
      </c>
      <c r="AG119" s="7">
        <f t="shared" si="758"/>
        <v>0</v>
      </c>
      <c r="AH119" s="7">
        <f t="shared" si="758"/>
        <v>0</v>
      </c>
      <c r="AI119" s="7">
        <f t="shared" si="758"/>
        <v>0</v>
      </c>
      <c r="AJ119" s="7">
        <f t="shared" si="758"/>
        <v>0</v>
      </c>
      <c r="AK119" s="7">
        <f t="shared" si="758"/>
        <v>0</v>
      </c>
      <c r="AL119" s="7">
        <f t="shared" si="758"/>
        <v>0</v>
      </c>
      <c r="AM119" s="7">
        <f t="shared" si="758"/>
        <v>0</v>
      </c>
      <c r="AN119" s="7">
        <f t="shared" si="758"/>
        <v>0</v>
      </c>
      <c r="AO119" s="7">
        <f t="shared" si="758"/>
        <v>0</v>
      </c>
      <c r="AP119" s="7">
        <f t="shared" si="758"/>
        <v>0</v>
      </c>
      <c r="AQ119" s="7">
        <f t="shared" si="758"/>
        <v>0</v>
      </c>
      <c r="AR119" s="7">
        <f t="shared" si="758"/>
        <v>0</v>
      </c>
      <c r="AS119" s="7">
        <f t="shared" si="758"/>
        <v>0</v>
      </c>
      <c r="AT119" s="7">
        <f t="shared" si="758"/>
        <v>0</v>
      </c>
      <c r="AU119" s="7">
        <f t="shared" si="758"/>
        <v>0</v>
      </c>
      <c r="AV119" s="7">
        <f t="shared" si="758"/>
        <v>0</v>
      </c>
      <c r="AW119" s="7">
        <f t="shared" si="758"/>
        <v>0</v>
      </c>
      <c r="AX119" s="7">
        <f t="shared" si="758"/>
        <v>0</v>
      </c>
      <c r="AY119" s="7">
        <f t="shared" si="758"/>
        <v>0</v>
      </c>
      <c r="AZ119" s="7">
        <f t="shared" si="758"/>
        <v>0</v>
      </c>
      <c r="BA119" s="7">
        <f t="shared" si="758"/>
        <v>0</v>
      </c>
      <c r="BB119" s="7">
        <f t="shared" si="758"/>
        <v>0</v>
      </c>
      <c r="BC119" s="7">
        <f t="shared" si="758"/>
        <v>0</v>
      </c>
      <c r="BD119" s="7">
        <f t="shared" si="758"/>
        <v>0</v>
      </c>
      <c r="BE119" s="7">
        <f t="shared" ref="BE119:CJ119" si="759">IF(BE$20&gt;$A119,$U119*($E$8*(1-$E$9))*((EXP(-$E$10*(BE$20-$A119-1))-EXP(-$E$10*(BE$20-$A119)))),0)</f>
        <v>0</v>
      </c>
      <c r="BF119" s="7">
        <f t="shared" si="759"/>
        <v>0</v>
      </c>
      <c r="BG119" s="7">
        <f t="shared" si="759"/>
        <v>0</v>
      </c>
      <c r="BH119" s="7">
        <f t="shared" si="759"/>
        <v>0</v>
      </c>
      <c r="BI119" s="7">
        <f t="shared" si="759"/>
        <v>0</v>
      </c>
      <c r="BJ119" s="7">
        <f t="shared" si="759"/>
        <v>0</v>
      </c>
      <c r="BK119" s="7">
        <f t="shared" si="759"/>
        <v>0</v>
      </c>
      <c r="BL119" s="7">
        <f t="shared" si="759"/>
        <v>0</v>
      </c>
      <c r="BM119" s="7">
        <f t="shared" si="759"/>
        <v>0</v>
      </c>
      <c r="BN119" s="7">
        <f t="shared" si="759"/>
        <v>0</v>
      </c>
      <c r="BO119" s="7">
        <f t="shared" si="759"/>
        <v>0</v>
      </c>
      <c r="BP119" s="7">
        <f t="shared" si="759"/>
        <v>0</v>
      </c>
      <c r="BQ119" s="7">
        <f t="shared" si="759"/>
        <v>0</v>
      </c>
      <c r="BR119" s="7">
        <f t="shared" si="759"/>
        <v>0</v>
      </c>
      <c r="BS119" s="7">
        <f t="shared" si="759"/>
        <v>0</v>
      </c>
      <c r="BT119" s="7">
        <f t="shared" si="759"/>
        <v>0</v>
      </c>
      <c r="BU119" s="7">
        <f t="shared" si="759"/>
        <v>0</v>
      </c>
      <c r="BV119" s="7">
        <f t="shared" si="759"/>
        <v>0</v>
      </c>
      <c r="BW119" s="7">
        <f t="shared" si="759"/>
        <v>0</v>
      </c>
      <c r="BX119" s="7">
        <f t="shared" si="759"/>
        <v>0</v>
      </c>
      <c r="BY119" s="7">
        <f t="shared" si="759"/>
        <v>0</v>
      </c>
      <c r="BZ119" s="7">
        <f t="shared" si="759"/>
        <v>0</v>
      </c>
      <c r="CA119" s="7">
        <f t="shared" si="759"/>
        <v>0</v>
      </c>
      <c r="CB119" s="7">
        <f t="shared" si="759"/>
        <v>0</v>
      </c>
      <c r="CC119" s="7">
        <f t="shared" si="759"/>
        <v>0</v>
      </c>
      <c r="CD119" s="7">
        <f t="shared" si="759"/>
        <v>0</v>
      </c>
      <c r="CE119" s="7">
        <f t="shared" si="759"/>
        <v>0</v>
      </c>
      <c r="CF119" s="7">
        <f t="shared" si="759"/>
        <v>0</v>
      </c>
      <c r="CG119" s="7">
        <f t="shared" si="759"/>
        <v>0</v>
      </c>
      <c r="CH119" s="7">
        <f t="shared" si="759"/>
        <v>0</v>
      </c>
      <c r="CI119" s="7">
        <f t="shared" si="759"/>
        <v>0</v>
      </c>
      <c r="CJ119" s="7">
        <f t="shared" si="759"/>
        <v>0</v>
      </c>
      <c r="CK119" s="7">
        <f t="shared" ref="CK119:DU122" si="760">IF(CK$20&gt;$A119,$U119*($E$8*(1-$E$9))*((EXP(-$E$10*(CK$20-$A119-1))-EXP(-$E$10*(CK$20-$A119)))),0)</f>
        <v>0</v>
      </c>
      <c r="CL119" s="7">
        <f t="shared" si="760"/>
        <v>0</v>
      </c>
      <c r="CM119" s="7">
        <f t="shared" si="760"/>
        <v>0</v>
      </c>
      <c r="CN119" s="7">
        <f t="shared" si="760"/>
        <v>0</v>
      </c>
      <c r="CO119" s="7">
        <f t="shared" si="760"/>
        <v>0</v>
      </c>
      <c r="CP119" s="7">
        <f t="shared" si="760"/>
        <v>0</v>
      </c>
      <c r="CQ119" s="7">
        <f t="shared" si="760"/>
        <v>0</v>
      </c>
      <c r="CR119" s="7">
        <f t="shared" si="760"/>
        <v>0</v>
      </c>
      <c r="CS119" s="7">
        <f t="shared" si="760"/>
        <v>0</v>
      </c>
      <c r="CT119" s="7">
        <f t="shared" si="760"/>
        <v>0</v>
      </c>
      <c r="CU119" s="7">
        <f t="shared" si="760"/>
        <v>0</v>
      </c>
      <c r="CV119" s="7">
        <f t="shared" si="760"/>
        <v>0</v>
      </c>
      <c r="CW119" s="7">
        <f t="shared" si="760"/>
        <v>0</v>
      </c>
      <c r="CX119" s="7">
        <f t="shared" si="760"/>
        <v>0</v>
      </c>
      <c r="CY119" s="7">
        <f t="shared" si="760"/>
        <v>0</v>
      </c>
      <c r="CZ119" s="7">
        <f t="shared" si="760"/>
        <v>0</v>
      </c>
      <c r="DA119" s="7">
        <f t="shared" si="760"/>
        <v>0</v>
      </c>
      <c r="DB119" s="7">
        <f t="shared" si="760"/>
        <v>0</v>
      </c>
      <c r="DC119" s="7">
        <f t="shared" si="760"/>
        <v>0</v>
      </c>
      <c r="DD119" s="7">
        <f t="shared" si="760"/>
        <v>0</v>
      </c>
      <c r="DE119" s="7">
        <f t="shared" si="760"/>
        <v>0</v>
      </c>
      <c r="DF119" s="7">
        <f t="shared" si="760"/>
        <v>0</v>
      </c>
      <c r="DG119" s="7">
        <f t="shared" si="760"/>
        <v>0</v>
      </c>
      <c r="DH119" s="7">
        <f t="shared" si="760"/>
        <v>0</v>
      </c>
      <c r="DI119" s="7">
        <f t="shared" si="760"/>
        <v>0</v>
      </c>
      <c r="DJ119" s="7">
        <f t="shared" si="760"/>
        <v>0</v>
      </c>
      <c r="DK119" s="7">
        <f t="shared" si="760"/>
        <v>0</v>
      </c>
      <c r="DL119" s="7">
        <f t="shared" si="760"/>
        <v>0</v>
      </c>
      <c r="DM119" s="7">
        <f t="shared" si="760"/>
        <v>0</v>
      </c>
      <c r="DN119" s="7">
        <f t="shared" si="760"/>
        <v>0</v>
      </c>
      <c r="DO119" s="7">
        <f t="shared" si="760"/>
        <v>0</v>
      </c>
      <c r="DP119" s="7">
        <f t="shared" si="760"/>
        <v>0</v>
      </c>
      <c r="DQ119" s="7">
        <f t="shared" si="760"/>
        <v>0</v>
      </c>
      <c r="DR119" s="7">
        <f t="shared" si="760"/>
        <v>0</v>
      </c>
      <c r="DS119" s="7">
        <f t="shared" si="760"/>
        <v>3.9941462309520196E-4</v>
      </c>
      <c r="DT119" s="7">
        <f t="shared" si="760"/>
        <v>3.9150568365723336E-4</v>
      </c>
      <c r="DU119" s="7">
        <f t="shared" si="760"/>
        <v>3.8375335171287386E-4</v>
      </c>
      <c r="DX119" s="7">
        <f t="shared" si="605"/>
        <v>0</v>
      </c>
      <c r="DY119" s="7">
        <f t="shared" si="606"/>
        <v>0</v>
      </c>
      <c r="DZ119" s="7">
        <f t="shared" si="607"/>
        <v>0</v>
      </c>
      <c r="EA119" s="7">
        <f t="shared" si="608"/>
        <v>0</v>
      </c>
      <c r="EB119" s="7">
        <f t="shared" si="609"/>
        <v>0</v>
      </c>
      <c r="EC119" s="7">
        <f t="shared" si="610"/>
        <v>0</v>
      </c>
      <c r="ED119" s="7">
        <f t="shared" si="611"/>
        <v>0</v>
      </c>
      <c r="EE119" s="7">
        <f t="shared" si="612"/>
        <v>0</v>
      </c>
      <c r="EF119" s="7">
        <f t="shared" si="613"/>
        <v>0</v>
      </c>
      <c r="EG119" s="7">
        <f t="shared" si="614"/>
        <v>0</v>
      </c>
      <c r="EH119" s="7">
        <f t="shared" si="615"/>
        <v>0</v>
      </c>
      <c r="EI119" s="7">
        <f t="shared" si="616"/>
        <v>0</v>
      </c>
      <c r="EJ119" s="7">
        <f t="shared" si="617"/>
        <v>0</v>
      </c>
      <c r="EK119" s="7">
        <f t="shared" si="618"/>
        <v>0</v>
      </c>
      <c r="EL119" s="7">
        <f t="shared" si="619"/>
        <v>0</v>
      </c>
      <c r="EM119" s="7">
        <f t="shared" si="620"/>
        <v>0</v>
      </c>
      <c r="EN119" s="7">
        <f t="shared" si="621"/>
        <v>0</v>
      </c>
      <c r="EO119" s="7">
        <f t="shared" si="622"/>
        <v>0</v>
      </c>
      <c r="EP119" s="7">
        <f t="shared" si="623"/>
        <v>0</v>
      </c>
      <c r="EQ119" s="7">
        <f t="shared" si="624"/>
        <v>0</v>
      </c>
      <c r="ER119" s="7">
        <f t="shared" si="625"/>
        <v>0</v>
      </c>
      <c r="ES119" s="7">
        <f t="shared" si="626"/>
        <v>0</v>
      </c>
      <c r="ET119" s="7">
        <f t="shared" si="627"/>
        <v>0</v>
      </c>
      <c r="EU119" s="7">
        <f t="shared" si="628"/>
        <v>0</v>
      </c>
      <c r="EV119" s="7">
        <f t="shared" si="629"/>
        <v>0</v>
      </c>
      <c r="EW119" s="7">
        <f t="shared" si="630"/>
        <v>0</v>
      </c>
      <c r="EX119" s="7">
        <f t="shared" si="631"/>
        <v>0</v>
      </c>
      <c r="EY119" s="7">
        <f t="shared" si="632"/>
        <v>0</v>
      </c>
      <c r="EZ119" s="7">
        <f t="shared" si="633"/>
        <v>0</v>
      </c>
      <c r="FA119" s="7">
        <f t="shared" si="634"/>
        <v>0</v>
      </c>
      <c r="FB119" s="7">
        <f t="shared" si="635"/>
        <v>0</v>
      </c>
      <c r="FC119" s="7">
        <f t="shared" si="636"/>
        <v>0</v>
      </c>
      <c r="FD119" s="7">
        <f t="shared" si="637"/>
        <v>0</v>
      </c>
      <c r="FE119" s="7">
        <f t="shared" si="638"/>
        <v>0</v>
      </c>
      <c r="FF119" s="7">
        <f t="shared" si="639"/>
        <v>0</v>
      </c>
      <c r="FG119" s="7">
        <f t="shared" si="640"/>
        <v>0</v>
      </c>
      <c r="FH119" s="7">
        <f t="shared" si="641"/>
        <v>0</v>
      </c>
      <c r="FI119" s="7">
        <f t="shared" si="642"/>
        <v>0</v>
      </c>
      <c r="FJ119" s="7">
        <f t="shared" si="643"/>
        <v>0</v>
      </c>
      <c r="FK119" s="7">
        <f t="shared" si="644"/>
        <v>0</v>
      </c>
      <c r="FL119" s="7">
        <f t="shared" si="645"/>
        <v>0</v>
      </c>
      <c r="FM119" s="7">
        <f t="shared" si="646"/>
        <v>0</v>
      </c>
      <c r="FN119" s="7">
        <f t="shared" si="647"/>
        <v>0</v>
      </c>
      <c r="FO119" s="7">
        <f t="shared" si="648"/>
        <v>0</v>
      </c>
      <c r="FP119" s="7">
        <f t="shared" si="649"/>
        <v>0</v>
      </c>
      <c r="FQ119" s="7">
        <f t="shared" si="650"/>
        <v>0</v>
      </c>
      <c r="FR119" s="7">
        <f t="shared" si="651"/>
        <v>0</v>
      </c>
      <c r="FS119" s="7">
        <f t="shared" si="652"/>
        <v>0</v>
      </c>
      <c r="FT119" s="7">
        <f t="shared" si="653"/>
        <v>0</v>
      </c>
      <c r="FU119" s="7">
        <f t="shared" si="654"/>
        <v>0</v>
      </c>
      <c r="FV119" s="7">
        <f t="shared" si="655"/>
        <v>0</v>
      </c>
      <c r="FW119" s="7">
        <f t="shared" si="656"/>
        <v>0</v>
      </c>
      <c r="FX119" s="7">
        <f t="shared" si="657"/>
        <v>0</v>
      </c>
      <c r="FY119" s="7">
        <f t="shared" si="658"/>
        <v>0</v>
      </c>
      <c r="FZ119" s="7">
        <f t="shared" si="659"/>
        <v>0</v>
      </c>
      <c r="GA119" s="7">
        <f t="shared" si="660"/>
        <v>0</v>
      </c>
      <c r="GB119" s="7">
        <f t="shared" si="661"/>
        <v>0</v>
      </c>
      <c r="GC119" s="7">
        <f t="shared" si="662"/>
        <v>0</v>
      </c>
      <c r="GD119" s="7">
        <f t="shared" si="663"/>
        <v>0</v>
      </c>
      <c r="GE119" s="7">
        <f t="shared" si="664"/>
        <v>0</v>
      </c>
      <c r="GF119" s="7">
        <f t="shared" si="665"/>
        <v>0</v>
      </c>
      <c r="GG119" s="7">
        <f t="shared" si="666"/>
        <v>0</v>
      </c>
      <c r="GH119" s="7">
        <f t="shared" si="667"/>
        <v>0</v>
      </c>
      <c r="GI119" s="7">
        <f t="shared" si="668"/>
        <v>0</v>
      </c>
      <c r="GJ119" s="7">
        <f t="shared" si="669"/>
        <v>0</v>
      </c>
      <c r="GK119" s="7">
        <f t="shared" si="670"/>
        <v>0</v>
      </c>
      <c r="GL119" s="7">
        <f t="shared" si="671"/>
        <v>0</v>
      </c>
      <c r="GM119" s="7">
        <f t="shared" si="672"/>
        <v>0</v>
      </c>
      <c r="GN119" s="7">
        <f t="shared" si="673"/>
        <v>0</v>
      </c>
      <c r="GO119" s="7">
        <f t="shared" si="674"/>
        <v>0</v>
      </c>
      <c r="GP119" s="7">
        <f t="shared" si="675"/>
        <v>0</v>
      </c>
      <c r="GQ119" s="7">
        <f t="shared" si="676"/>
        <v>0</v>
      </c>
      <c r="GR119" s="7">
        <f t="shared" si="677"/>
        <v>0</v>
      </c>
      <c r="GS119" s="7">
        <f t="shared" si="678"/>
        <v>0</v>
      </c>
      <c r="GT119" s="7">
        <f t="shared" si="679"/>
        <v>0</v>
      </c>
      <c r="GU119" s="7">
        <f t="shared" si="680"/>
        <v>0</v>
      </c>
      <c r="GV119" s="7">
        <f t="shared" si="681"/>
        <v>0</v>
      </c>
      <c r="GW119" s="7">
        <f t="shared" si="682"/>
        <v>0</v>
      </c>
      <c r="GX119" s="7">
        <f t="shared" si="683"/>
        <v>0</v>
      </c>
      <c r="GY119" s="7">
        <f t="shared" si="684"/>
        <v>0</v>
      </c>
      <c r="GZ119" s="7">
        <f t="shared" si="685"/>
        <v>0</v>
      </c>
      <c r="HA119" s="7">
        <f t="shared" si="686"/>
        <v>0</v>
      </c>
      <c r="HB119" s="7">
        <f t="shared" si="687"/>
        <v>0</v>
      </c>
      <c r="HC119" s="7">
        <f t="shared" si="688"/>
        <v>0</v>
      </c>
      <c r="HD119" s="7">
        <f t="shared" si="689"/>
        <v>0</v>
      </c>
      <c r="HE119" s="7">
        <f t="shared" si="690"/>
        <v>0</v>
      </c>
      <c r="HF119" s="7">
        <f t="shared" si="691"/>
        <v>0</v>
      </c>
      <c r="HG119" s="7">
        <f t="shared" si="692"/>
        <v>0</v>
      </c>
      <c r="HH119" s="7">
        <f t="shared" si="693"/>
        <v>0</v>
      </c>
      <c r="HI119" s="7">
        <f t="shared" si="694"/>
        <v>0</v>
      </c>
      <c r="HJ119" s="7">
        <f t="shared" si="695"/>
        <v>0</v>
      </c>
      <c r="HK119" s="7">
        <f t="shared" si="696"/>
        <v>0</v>
      </c>
      <c r="HL119" s="7">
        <f t="shared" si="697"/>
        <v>0</v>
      </c>
      <c r="HM119" s="7">
        <f t="shared" si="698"/>
        <v>0</v>
      </c>
      <c r="HN119" s="7">
        <f t="shared" si="699"/>
        <v>0</v>
      </c>
      <c r="HO119" s="7">
        <f t="shared" si="700"/>
        <v>0</v>
      </c>
      <c r="HP119" s="7">
        <f t="shared" si="701"/>
        <v>0</v>
      </c>
      <c r="HQ119" s="7">
        <f t="shared" si="702"/>
        <v>0</v>
      </c>
      <c r="HR119" s="7">
        <f t="shared" si="703"/>
        <v>3.8409349069647446E-4</v>
      </c>
      <c r="HS119" s="7">
        <f t="shared" si="704"/>
        <v>3.6829564114344745E-4</v>
      </c>
      <c r="HT119" s="7">
        <f t="shared" si="705"/>
        <v>3.5314756060901993E-4</v>
      </c>
    </row>
    <row r="120" spans="1:228" x14ac:dyDescent="0.3">
      <c r="A120" s="7">
        <f t="shared" si="726"/>
        <v>98</v>
      </c>
      <c r="B120" s="188">
        <v>0</v>
      </c>
      <c r="C120" s="188">
        <f t="shared" si="706"/>
        <v>5.8360644964534233E-2</v>
      </c>
      <c r="D120" s="188">
        <f t="shared" si="707"/>
        <v>5.844792718614991E-3</v>
      </c>
      <c r="E120" s="188">
        <f t="shared" si="708"/>
        <v>4.0352503654547271E-4</v>
      </c>
      <c r="F120" s="188">
        <f t="shared" si="709"/>
        <v>3.0722524977757619E-2</v>
      </c>
      <c r="G120" s="188">
        <f t="shared" si="710"/>
        <v>1.4903341469982906E-2</v>
      </c>
      <c r="H120" s="188">
        <f t="shared" si="711"/>
        <v>1.0346795808858275E-5</v>
      </c>
      <c r="I120" s="188">
        <f t="shared" si="712"/>
        <v>0</v>
      </c>
      <c r="J120" s="188">
        <f t="shared" si="713"/>
        <v>2.7929568161597835E-3</v>
      </c>
      <c r="K120" s="188">
        <f t="shared" si="714"/>
        <v>4.8573162020170145E-4</v>
      </c>
      <c r="L120" s="188">
        <f t="shared" si="715"/>
        <v>3.6213785331003966E-4</v>
      </c>
      <c r="M120" s="188">
        <f t="shared" si="716"/>
        <v>4.4493801341052167E-7</v>
      </c>
      <c r="N120" s="188">
        <f t="shared" si="717"/>
        <v>2.74378441603155E-6</v>
      </c>
      <c r="O120" s="188">
        <f t="shared" si="718"/>
        <v>1.4831267113684054E-7</v>
      </c>
      <c r="P120" s="188">
        <f t="shared" si="719"/>
        <v>1.3036962719161426E-3</v>
      </c>
      <c r="Q120" s="188">
        <f t="shared" si="720"/>
        <v>2.2698469070533427E-12</v>
      </c>
      <c r="R120" s="188">
        <f t="shared" si="721"/>
        <v>0.11519303556220216</v>
      </c>
      <c r="S120" s="188">
        <f t="shared" si="757"/>
        <v>1.1519303556220217E-2</v>
      </c>
      <c r="T120" s="188">
        <f t="shared" si="722"/>
        <v>1.1519303556220217E-2</v>
      </c>
      <c r="U120" s="188">
        <f t="shared" si="723"/>
        <v>9.2154428449761738E-2</v>
      </c>
      <c r="V120" s="188">
        <f t="shared" si="724"/>
        <v>3.8776723522631083E-2</v>
      </c>
      <c r="W120" s="188">
        <f t="shared" si="725"/>
        <v>1.4629505318566665E-2</v>
      </c>
      <c r="Y120" s="7">
        <f>IF(Y$20&gt;$A120,$U120*($E$8*(1-$E$9))*((EXP(-$E$10*(Y$20-$A120-1))-EXP(-$E$10*(Y$20-$A120)))),0)</f>
        <v>0</v>
      </c>
      <c r="Z120" s="7">
        <f t="shared" ref="Z120:CK122" si="761">IF(Z$20&gt;$A120,$U120*($E$8*(1-$E$9))*((EXP(-$E$10*(Z$20-$A120-1))-EXP(-$E$10*(Z$20-$A120)))),0)</f>
        <v>0</v>
      </c>
      <c r="AA120" s="7">
        <f t="shared" si="761"/>
        <v>0</v>
      </c>
      <c r="AB120" s="7">
        <f t="shared" si="761"/>
        <v>0</v>
      </c>
      <c r="AC120" s="7">
        <f t="shared" si="761"/>
        <v>0</v>
      </c>
      <c r="AD120" s="7">
        <f t="shared" si="761"/>
        <v>0</v>
      </c>
      <c r="AE120" s="7">
        <f t="shared" si="761"/>
        <v>0</v>
      </c>
      <c r="AF120" s="7">
        <f t="shared" si="761"/>
        <v>0</v>
      </c>
      <c r="AG120" s="7">
        <f t="shared" si="761"/>
        <v>0</v>
      </c>
      <c r="AH120" s="7">
        <f t="shared" si="761"/>
        <v>0</v>
      </c>
      <c r="AI120" s="7">
        <f t="shared" si="761"/>
        <v>0</v>
      </c>
      <c r="AJ120" s="7">
        <f t="shared" si="761"/>
        <v>0</v>
      </c>
      <c r="AK120" s="7">
        <f t="shared" si="761"/>
        <v>0</v>
      </c>
      <c r="AL120" s="7">
        <f t="shared" si="761"/>
        <v>0</v>
      </c>
      <c r="AM120" s="7">
        <f t="shared" si="761"/>
        <v>0</v>
      </c>
      <c r="AN120" s="7">
        <f t="shared" si="761"/>
        <v>0</v>
      </c>
      <c r="AO120" s="7">
        <f t="shared" si="761"/>
        <v>0</v>
      </c>
      <c r="AP120" s="7">
        <f t="shared" si="761"/>
        <v>0</v>
      </c>
      <c r="AQ120" s="7">
        <f t="shared" si="761"/>
        <v>0</v>
      </c>
      <c r="AR120" s="7">
        <f t="shared" si="761"/>
        <v>0</v>
      </c>
      <c r="AS120" s="7">
        <f t="shared" si="761"/>
        <v>0</v>
      </c>
      <c r="AT120" s="7">
        <f t="shared" si="761"/>
        <v>0</v>
      </c>
      <c r="AU120" s="7">
        <f t="shared" si="761"/>
        <v>0</v>
      </c>
      <c r="AV120" s="7">
        <f t="shared" si="761"/>
        <v>0</v>
      </c>
      <c r="AW120" s="7">
        <f t="shared" si="761"/>
        <v>0</v>
      </c>
      <c r="AX120" s="7">
        <f t="shared" si="761"/>
        <v>0</v>
      </c>
      <c r="AY120" s="7">
        <f t="shared" si="761"/>
        <v>0</v>
      </c>
      <c r="AZ120" s="7">
        <f t="shared" si="761"/>
        <v>0</v>
      </c>
      <c r="BA120" s="7">
        <f t="shared" si="761"/>
        <v>0</v>
      </c>
      <c r="BB120" s="7">
        <f t="shared" si="761"/>
        <v>0</v>
      </c>
      <c r="BC120" s="7">
        <f t="shared" si="761"/>
        <v>0</v>
      </c>
      <c r="BD120" s="7">
        <f t="shared" si="761"/>
        <v>0</v>
      </c>
      <c r="BE120" s="7">
        <f t="shared" si="761"/>
        <v>0</v>
      </c>
      <c r="BF120" s="7">
        <f t="shared" si="761"/>
        <v>0</v>
      </c>
      <c r="BG120" s="7">
        <f t="shared" si="761"/>
        <v>0</v>
      </c>
      <c r="BH120" s="7">
        <f t="shared" si="761"/>
        <v>0</v>
      </c>
      <c r="BI120" s="7">
        <f t="shared" si="761"/>
        <v>0</v>
      </c>
      <c r="BJ120" s="7">
        <f t="shared" si="761"/>
        <v>0</v>
      </c>
      <c r="BK120" s="7">
        <f t="shared" si="761"/>
        <v>0</v>
      </c>
      <c r="BL120" s="7">
        <f t="shared" si="761"/>
        <v>0</v>
      </c>
      <c r="BM120" s="7">
        <f t="shared" si="761"/>
        <v>0</v>
      </c>
      <c r="BN120" s="7">
        <f t="shared" si="761"/>
        <v>0</v>
      </c>
      <c r="BO120" s="7">
        <f t="shared" si="761"/>
        <v>0</v>
      </c>
      <c r="BP120" s="7">
        <f t="shared" si="761"/>
        <v>0</v>
      </c>
      <c r="BQ120" s="7">
        <f t="shared" si="761"/>
        <v>0</v>
      </c>
      <c r="BR120" s="7">
        <f t="shared" si="761"/>
        <v>0</v>
      </c>
      <c r="BS120" s="7">
        <f t="shared" si="761"/>
        <v>0</v>
      </c>
      <c r="BT120" s="7">
        <f t="shared" si="761"/>
        <v>0</v>
      </c>
      <c r="BU120" s="7">
        <f t="shared" si="761"/>
        <v>0</v>
      </c>
      <c r="BV120" s="7">
        <f t="shared" si="761"/>
        <v>0</v>
      </c>
      <c r="BW120" s="7">
        <f t="shared" si="761"/>
        <v>0</v>
      </c>
      <c r="BX120" s="7">
        <f t="shared" si="761"/>
        <v>0</v>
      </c>
      <c r="BY120" s="7">
        <f t="shared" si="761"/>
        <v>0</v>
      </c>
      <c r="BZ120" s="7">
        <f t="shared" si="761"/>
        <v>0</v>
      </c>
      <c r="CA120" s="7">
        <f t="shared" si="761"/>
        <v>0</v>
      </c>
      <c r="CB120" s="7">
        <f t="shared" si="761"/>
        <v>0</v>
      </c>
      <c r="CC120" s="7">
        <f t="shared" si="761"/>
        <v>0</v>
      </c>
      <c r="CD120" s="7">
        <f t="shared" si="761"/>
        <v>0</v>
      </c>
      <c r="CE120" s="7">
        <f t="shared" si="761"/>
        <v>0</v>
      </c>
      <c r="CF120" s="7">
        <f t="shared" si="761"/>
        <v>0</v>
      </c>
      <c r="CG120" s="7">
        <f t="shared" si="761"/>
        <v>0</v>
      </c>
      <c r="CH120" s="7">
        <f t="shared" si="761"/>
        <v>0</v>
      </c>
      <c r="CI120" s="7">
        <f t="shared" si="761"/>
        <v>0</v>
      </c>
      <c r="CJ120" s="7">
        <f t="shared" si="761"/>
        <v>0</v>
      </c>
      <c r="CK120" s="7">
        <f t="shared" si="761"/>
        <v>0</v>
      </c>
      <c r="CL120" s="7">
        <f t="shared" si="760"/>
        <v>0</v>
      </c>
      <c r="CM120" s="7">
        <f t="shared" si="760"/>
        <v>0</v>
      </c>
      <c r="CN120" s="7">
        <f t="shared" si="760"/>
        <v>0</v>
      </c>
      <c r="CO120" s="7">
        <f t="shared" si="760"/>
        <v>0</v>
      </c>
      <c r="CP120" s="7">
        <f t="shared" si="760"/>
        <v>0</v>
      </c>
      <c r="CQ120" s="7">
        <f t="shared" si="760"/>
        <v>0</v>
      </c>
      <c r="CR120" s="7">
        <f t="shared" si="760"/>
        <v>0</v>
      </c>
      <c r="CS120" s="7">
        <f t="shared" si="760"/>
        <v>0</v>
      </c>
      <c r="CT120" s="7">
        <f t="shared" si="760"/>
        <v>0</v>
      </c>
      <c r="CU120" s="7">
        <f t="shared" si="760"/>
        <v>0</v>
      </c>
      <c r="CV120" s="7">
        <f t="shared" si="760"/>
        <v>0</v>
      </c>
      <c r="CW120" s="7">
        <f t="shared" si="760"/>
        <v>0</v>
      </c>
      <c r="CX120" s="7">
        <f t="shared" si="760"/>
        <v>0</v>
      </c>
      <c r="CY120" s="7">
        <f t="shared" si="760"/>
        <v>0</v>
      </c>
      <c r="CZ120" s="7">
        <f t="shared" si="760"/>
        <v>0</v>
      </c>
      <c r="DA120" s="7">
        <f t="shared" si="760"/>
        <v>0</v>
      </c>
      <c r="DB120" s="7">
        <f t="shared" si="760"/>
        <v>0</v>
      </c>
      <c r="DC120" s="7">
        <f t="shared" si="760"/>
        <v>0</v>
      </c>
      <c r="DD120" s="7">
        <f t="shared" si="760"/>
        <v>0</v>
      </c>
      <c r="DE120" s="7">
        <f t="shared" si="760"/>
        <v>0</v>
      </c>
      <c r="DF120" s="7">
        <f t="shared" si="760"/>
        <v>0</v>
      </c>
      <c r="DG120" s="7">
        <f t="shared" si="760"/>
        <v>0</v>
      </c>
      <c r="DH120" s="7">
        <f t="shared" si="760"/>
        <v>0</v>
      </c>
      <c r="DI120" s="7">
        <f t="shared" si="760"/>
        <v>0</v>
      </c>
      <c r="DJ120" s="7">
        <f t="shared" si="760"/>
        <v>0</v>
      </c>
      <c r="DK120" s="7">
        <f t="shared" si="760"/>
        <v>0</v>
      </c>
      <c r="DL120" s="7">
        <f t="shared" si="760"/>
        <v>0</v>
      </c>
      <c r="DM120" s="7">
        <f t="shared" si="760"/>
        <v>0</v>
      </c>
      <c r="DN120" s="7">
        <f t="shared" si="760"/>
        <v>0</v>
      </c>
      <c r="DO120" s="7">
        <f t="shared" si="760"/>
        <v>0</v>
      </c>
      <c r="DP120" s="7">
        <f t="shared" si="760"/>
        <v>0</v>
      </c>
      <c r="DQ120" s="7">
        <f t="shared" si="760"/>
        <v>0</v>
      </c>
      <c r="DR120" s="7">
        <f t="shared" si="760"/>
        <v>0</v>
      </c>
      <c r="DS120" s="7">
        <f t="shared" si="760"/>
        <v>0</v>
      </c>
      <c r="DT120" s="7">
        <f t="shared" si="760"/>
        <v>3.9415246789600378E-4</v>
      </c>
      <c r="DU120" s="7">
        <f t="shared" si="760"/>
        <v>3.8634772611224503E-4</v>
      </c>
      <c r="DX120" s="7">
        <f t="shared" si="605"/>
        <v>0</v>
      </c>
      <c r="DY120" s="7">
        <f t="shared" si="606"/>
        <v>0</v>
      </c>
      <c r="DZ120" s="7">
        <f t="shared" si="607"/>
        <v>0</v>
      </c>
      <c r="EA120" s="7">
        <f t="shared" si="608"/>
        <v>0</v>
      </c>
      <c r="EB120" s="7">
        <f t="shared" si="609"/>
        <v>0</v>
      </c>
      <c r="EC120" s="7">
        <f t="shared" si="610"/>
        <v>0</v>
      </c>
      <c r="ED120" s="7">
        <f t="shared" si="611"/>
        <v>0</v>
      </c>
      <c r="EE120" s="7">
        <f t="shared" si="612"/>
        <v>0</v>
      </c>
      <c r="EF120" s="7">
        <f t="shared" si="613"/>
        <v>0</v>
      </c>
      <c r="EG120" s="7">
        <f t="shared" si="614"/>
        <v>0</v>
      </c>
      <c r="EH120" s="7">
        <f t="shared" si="615"/>
        <v>0</v>
      </c>
      <c r="EI120" s="7">
        <f t="shared" si="616"/>
        <v>0</v>
      </c>
      <c r="EJ120" s="7">
        <f t="shared" si="617"/>
        <v>0</v>
      </c>
      <c r="EK120" s="7">
        <f t="shared" si="618"/>
        <v>0</v>
      </c>
      <c r="EL120" s="7">
        <f t="shared" si="619"/>
        <v>0</v>
      </c>
      <c r="EM120" s="7">
        <f t="shared" si="620"/>
        <v>0</v>
      </c>
      <c r="EN120" s="7">
        <f t="shared" si="621"/>
        <v>0</v>
      </c>
      <c r="EO120" s="7">
        <f t="shared" si="622"/>
        <v>0</v>
      </c>
      <c r="EP120" s="7">
        <f t="shared" si="623"/>
        <v>0</v>
      </c>
      <c r="EQ120" s="7">
        <f t="shared" si="624"/>
        <v>0</v>
      </c>
      <c r="ER120" s="7">
        <f t="shared" si="625"/>
        <v>0</v>
      </c>
      <c r="ES120" s="7">
        <f t="shared" si="626"/>
        <v>0</v>
      </c>
      <c r="ET120" s="7">
        <f t="shared" si="627"/>
        <v>0</v>
      </c>
      <c r="EU120" s="7">
        <f t="shared" si="628"/>
        <v>0</v>
      </c>
      <c r="EV120" s="7">
        <f t="shared" si="629"/>
        <v>0</v>
      </c>
      <c r="EW120" s="7">
        <f t="shared" si="630"/>
        <v>0</v>
      </c>
      <c r="EX120" s="7">
        <f t="shared" si="631"/>
        <v>0</v>
      </c>
      <c r="EY120" s="7">
        <f t="shared" si="632"/>
        <v>0</v>
      </c>
      <c r="EZ120" s="7">
        <f t="shared" si="633"/>
        <v>0</v>
      </c>
      <c r="FA120" s="7">
        <f t="shared" si="634"/>
        <v>0</v>
      </c>
      <c r="FB120" s="7">
        <f t="shared" si="635"/>
        <v>0</v>
      </c>
      <c r="FC120" s="7">
        <f t="shared" si="636"/>
        <v>0</v>
      </c>
      <c r="FD120" s="7">
        <f t="shared" si="637"/>
        <v>0</v>
      </c>
      <c r="FE120" s="7">
        <f t="shared" si="638"/>
        <v>0</v>
      </c>
      <c r="FF120" s="7">
        <f t="shared" si="639"/>
        <v>0</v>
      </c>
      <c r="FG120" s="7">
        <f t="shared" si="640"/>
        <v>0</v>
      </c>
      <c r="FH120" s="7">
        <f t="shared" si="641"/>
        <v>0</v>
      </c>
      <c r="FI120" s="7">
        <f t="shared" si="642"/>
        <v>0</v>
      </c>
      <c r="FJ120" s="7">
        <f t="shared" si="643"/>
        <v>0</v>
      </c>
      <c r="FK120" s="7">
        <f t="shared" si="644"/>
        <v>0</v>
      </c>
      <c r="FL120" s="7">
        <f t="shared" si="645"/>
        <v>0</v>
      </c>
      <c r="FM120" s="7">
        <f t="shared" si="646"/>
        <v>0</v>
      </c>
      <c r="FN120" s="7">
        <f t="shared" si="647"/>
        <v>0</v>
      </c>
      <c r="FO120" s="7">
        <f t="shared" si="648"/>
        <v>0</v>
      </c>
      <c r="FP120" s="7">
        <f t="shared" si="649"/>
        <v>0</v>
      </c>
      <c r="FQ120" s="7">
        <f t="shared" si="650"/>
        <v>0</v>
      </c>
      <c r="FR120" s="7">
        <f t="shared" si="651"/>
        <v>0</v>
      </c>
      <c r="FS120" s="7">
        <f t="shared" si="652"/>
        <v>0</v>
      </c>
      <c r="FT120" s="7">
        <f t="shared" si="653"/>
        <v>0</v>
      </c>
      <c r="FU120" s="7">
        <f t="shared" si="654"/>
        <v>0</v>
      </c>
      <c r="FV120" s="7">
        <f t="shared" si="655"/>
        <v>0</v>
      </c>
      <c r="FW120" s="7">
        <f t="shared" si="656"/>
        <v>0</v>
      </c>
      <c r="FX120" s="7">
        <f t="shared" si="657"/>
        <v>0</v>
      </c>
      <c r="FY120" s="7">
        <f t="shared" si="658"/>
        <v>0</v>
      </c>
      <c r="FZ120" s="7">
        <f t="shared" si="659"/>
        <v>0</v>
      </c>
      <c r="GA120" s="7">
        <f t="shared" si="660"/>
        <v>0</v>
      </c>
      <c r="GB120" s="7">
        <f t="shared" si="661"/>
        <v>0</v>
      </c>
      <c r="GC120" s="7">
        <f t="shared" si="662"/>
        <v>0</v>
      </c>
      <c r="GD120" s="7">
        <f t="shared" si="663"/>
        <v>0</v>
      </c>
      <c r="GE120" s="7">
        <f t="shared" si="664"/>
        <v>0</v>
      </c>
      <c r="GF120" s="7">
        <f t="shared" si="665"/>
        <v>0</v>
      </c>
      <c r="GG120" s="7">
        <f t="shared" si="666"/>
        <v>0</v>
      </c>
      <c r="GH120" s="7">
        <f t="shared" si="667"/>
        <v>0</v>
      </c>
      <c r="GI120" s="7">
        <f t="shared" si="668"/>
        <v>0</v>
      </c>
      <c r="GJ120" s="7">
        <f t="shared" si="669"/>
        <v>0</v>
      </c>
      <c r="GK120" s="7">
        <f t="shared" si="670"/>
        <v>0</v>
      </c>
      <c r="GL120" s="7">
        <f t="shared" si="671"/>
        <v>0</v>
      </c>
      <c r="GM120" s="7">
        <f t="shared" si="672"/>
        <v>0</v>
      </c>
      <c r="GN120" s="7">
        <f t="shared" si="673"/>
        <v>0</v>
      </c>
      <c r="GO120" s="7">
        <f t="shared" si="674"/>
        <v>0</v>
      </c>
      <c r="GP120" s="7">
        <f t="shared" si="675"/>
        <v>0</v>
      </c>
      <c r="GQ120" s="7">
        <f t="shared" si="676"/>
        <v>0</v>
      </c>
      <c r="GR120" s="7">
        <f t="shared" si="677"/>
        <v>0</v>
      </c>
      <c r="GS120" s="7">
        <f t="shared" si="678"/>
        <v>0</v>
      </c>
      <c r="GT120" s="7">
        <f t="shared" si="679"/>
        <v>0</v>
      </c>
      <c r="GU120" s="7">
        <f t="shared" si="680"/>
        <v>0</v>
      </c>
      <c r="GV120" s="7">
        <f t="shared" si="681"/>
        <v>0</v>
      </c>
      <c r="GW120" s="7">
        <f t="shared" si="682"/>
        <v>0</v>
      </c>
      <c r="GX120" s="7">
        <f t="shared" si="683"/>
        <v>0</v>
      </c>
      <c r="GY120" s="7">
        <f t="shared" si="684"/>
        <v>0</v>
      </c>
      <c r="GZ120" s="7">
        <f t="shared" si="685"/>
        <v>0</v>
      </c>
      <c r="HA120" s="7">
        <f t="shared" si="686"/>
        <v>0</v>
      </c>
      <c r="HB120" s="7">
        <f t="shared" si="687"/>
        <v>0</v>
      </c>
      <c r="HC120" s="7">
        <f t="shared" si="688"/>
        <v>0</v>
      </c>
      <c r="HD120" s="7">
        <f t="shared" si="689"/>
        <v>0</v>
      </c>
      <c r="HE120" s="7">
        <f t="shared" si="690"/>
        <v>0</v>
      </c>
      <c r="HF120" s="7">
        <f t="shared" si="691"/>
        <v>0</v>
      </c>
      <c r="HG120" s="7">
        <f t="shared" si="692"/>
        <v>0</v>
      </c>
      <c r="HH120" s="7">
        <f t="shared" si="693"/>
        <v>0</v>
      </c>
      <c r="HI120" s="7">
        <f t="shared" si="694"/>
        <v>0</v>
      </c>
      <c r="HJ120" s="7">
        <f t="shared" si="695"/>
        <v>0</v>
      </c>
      <c r="HK120" s="7">
        <f t="shared" si="696"/>
        <v>0</v>
      </c>
      <c r="HL120" s="7">
        <f t="shared" si="697"/>
        <v>0</v>
      </c>
      <c r="HM120" s="7">
        <f t="shared" si="698"/>
        <v>0</v>
      </c>
      <c r="HN120" s="7">
        <f t="shared" si="699"/>
        <v>0</v>
      </c>
      <c r="HO120" s="7">
        <f t="shared" si="700"/>
        <v>0</v>
      </c>
      <c r="HP120" s="7">
        <f t="shared" si="701"/>
        <v>0</v>
      </c>
      <c r="HQ120" s="7">
        <f t="shared" si="702"/>
        <v>0</v>
      </c>
      <c r="HR120" s="7">
        <f t="shared" si="703"/>
        <v>0</v>
      </c>
      <c r="HS120" s="7">
        <f t="shared" si="704"/>
        <v>3.7903318633559753E-4</v>
      </c>
      <c r="HT120" s="7">
        <f t="shared" si="705"/>
        <v>3.6344346821130341E-4</v>
      </c>
    </row>
    <row r="121" spans="1:228" x14ac:dyDescent="0.3">
      <c r="A121" s="7">
        <f t="shared" si="726"/>
        <v>99</v>
      </c>
      <c r="B121" s="188">
        <v>0</v>
      </c>
      <c r="C121" s="188">
        <f t="shared" si="706"/>
        <v>5.7957518543143828E-2</v>
      </c>
      <c r="D121" s="188">
        <f t="shared" si="707"/>
        <v>5.7872025838372945E-3</v>
      </c>
      <c r="E121" s="188">
        <f t="shared" si="708"/>
        <v>3.8087691651921294E-4</v>
      </c>
      <c r="F121" s="188">
        <f t="shared" si="709"/>
        <v>3.0020821537485275E-2</v>
      </c>
      <c r="G121" s="188">
        <f t="shared" si="710"/>
        <v>1.4749954045659703E-2</v>
      </c>
      <c r="H121" s="188">
        <f t="shared" si="711"/>
        <v>9.7660747825439211E-6</v>
      </c>
      <c r="I121" s="188">
        <f t="shared" si="712"/>
        <v>0</v>
      </c>
      <c r="J121" s="188">
        <f t="shared" si="713"/>
        <v>2.7291655943168431E-3</v>
      </c>
      <c r="K121" s="188">
        <f t="shared" si="714"/>
        <v>4.7463749466379878E-4</v>
      </c>
      <c r="L121" s="188">
        <f t="shared" si="715"/>
        <v>3.4181261738903729E-4</v>
      </c>
      <c r="M121" s="188">
        <f t="shared" si="716"/>
        <v>3.9639470579934281E-7</v>
      </c>
      <c r="N121" s="188">
        <f t="shared" si="717"/>
        <v>2.4444340190959473E-6</v>
      </c>
      <c r="O121" s="188">
        <f t="shared" si="718"/>
        <v>1.3213156859978094E-7</v>
      </c>
      <c r="P121" s="188">
        <f t="shared" si="719"/>
        <v>1.2305254226005341E-3</v>
      </c>
      <c r="Q121" s="188">
        <f t="shared" si="720"/>
        <v>1.7386645489544178E-12</v>
      </c>
      <c r="R121" s="188">
        <f t="shared" si="721"/>
        <v>0.11368525379243023</v>
      </c>
      <c r="S121" s="188">
        <f t="shared" si="757"/>
        <v>1.1368525379243023E-2</v>
      </c>
      <c r="T121" s="188">
        <f t="shared" si="722"/>
        <v>1.1368525379243023E-2</v>
      </c>
      <c r="U121" s="188">
        <f t="shared" si="723"/>
        <v>9.0948203033944186E-2</v>
      </c>
      <c r="V121" s="188">
        <f t="shared" si="724"/>
        <v>3.8403045419961868E-2</v>
      </c>
      <c r="W121" s="188">
        <f t="shared" si="725"/>
        <v>1.4406823741033607E-2</v>
      </c>
      <c r="Y121" s="7">
        <f>IF(Y$20&gt;$A121,$U121*($E$8*(1-$E$9))*((EXP(-$E$10*(Y$20-$A121-1))-EXP(-$E$10*(Y$20-$A121)))),0)</f>
        <v>0</v>
      </c>
      <c r="Z121" s="7">
        <f t="shared" si="761"/>
        <v>0</v>
      </c>
      <c r="AA121" s="7">
        <f t="shared" si="761"/>
        <v>0</v>
      </c>
      <c r="AB121" s="7">
        <f t="shared" si="761"/>
        <v>0</v>
      </c>
      <c r="AC121" s="7">
        <f t="shared" si="761"/>
        <v>0</v>
      </c>
      <c r="AD121" s="7">
        <f t="shared" si="761"/>
        <v>0</v>
      </c>
      <c r="AE121" s="7">
        <f t="shared" si="761"/>
        <v>0</v>
      </c>
      <c r="AF121" s="7">
        <f t="shared" si="761"/>
        <v>0</v>
      </c>
      <c r="AG121" s="7">
        <f t="shared" si="761"/>
        <v>0</v>
      </c>
      <c r="AH121" s="7">
        <f t="shared" si="761"/>
        <v>0</v>
      </c>
      <c r="AI121" s="7">
        <f t="shared" si="761"/>
        <v>0</v>
      </c>
      <c r="AJ121" s="7">
        <f t="shared" si="761"/>
        <v>0</v>
      </c>
      <c r="AK121" s="7">
        <f t="shared" si="761"/>
        <v>0</v>
      </c>
      <c r="AL121" s="7">
        <f t="shared" si="761"/>
        <v>0</v>
      </c>
      <c r="AM121" s="7">
        <f t="shared" si="761"/>
        <v>0</v>
      </c>
      <c r="AN121" s="7">
        <f t="shared" si="761"/>
        <v>0</v>
      </c>
      <c r="AO121" s="7">
        <f t="shared" si="761"/>
        <v>0</v>
      </c>
      <c r="AP121" s="7">
        <f t="shared" si="761"/>
        <v>0</v>
      </c>
      <c r="AQ121" s="7">
        <f t="shared" si="761"/>
        <v>0</v>
      </c>
      <c r="AR121" s="7">
        <f t="shared" si="761"/>
        <v>0</v>
      </c>
      <c r="AS121" s="7">
        <f t="shared" si="761"/>
        <v>0</v>
      </c>
      <c r="AT121" s="7">
        <f t="shared" si="761"/>
        <v>0</v>
      </c>
      <c r="AU121" s="7">
        <f t="shared" si="761"/>
        <v>0</v>
      </c>
      <c r="AV121" s="7">
        <f t="shared" si="761"/>
        <v>0</v>
      </c>
      <c r="AW121" s="7">
        <f t="shared" si="761"/>
        <v>0</v>
      </c>
      <c r="AX121" s="7">
        <f t="shared" si="761"/>
        <v>0</v>
      </c>
      <c r="AY121" s="7">
        <f t="shared" si="761"/>
        <v>0</v>
      </c>
      <c r="AZ121" s="7">
        <f t="shared" si="761"/>
        <v>0</v>
      </c>
      <c r="BA121" s="7">
        <f t="shared" si="761"/>
        <v>0</v>
      </c>
      <c r="BB121" s="7">
        <f t="shared" si="761"/>
        <v>0</v>
      </c>
      <c r="BC121" s="7">
        <f t="shared" si="761"/>
        <v>0</v>
      </c>
      <c r="BD121" s="7">
        <f t="shared" si="761"/>
        <v>0</v>
      </c>
      <c r="BE121" s="7">
        <f t="shared" si="761"/>
        <v>0</v>
      </c>
      <c r="BF121" s="7">
        <f t="shared" si="761"/>
        <v>0</v>
      </c>
      <c r="BG121" s="7">
        <f t="shared" si="761"/>
        <v>0</v>
      </c>
      <c r="BH121" s="7">
        <f t="shared" si="761"/>
        <v>0</v>
      </c>
      <c r="BI121" s="7">
        <f t="shared" si="761"/>
        <v>0</v>
      </c>
      <c r="BJ121" s="7">
        <f t="shared" si="761"/>
        <v>0</v>
      </c>
      <c r="BK121" s="7">
        <f t="shared" si="761"/>
        <v>0</v>
      </c>
      <c r="BL121" s="7">
        <f t="shared" si="761"/>
        <v>0</v>
      </c>
      <c r="BM121" s="7">
        <f t="shared" si="761"/>
        <v>0</v>
      </c>
      <c r="BN121" s="7">
        <f t="shared" si="761"/>
        <v>0</v>
      </c>
      <c r="BO121" s="7">
        <f t="shared" si="761"/>
        <v>0</v>
      </c>
      <c r="BP121" s="7">
        <f t="shared" si="761"/>
        <v>0</v>
      </c>
      <c r="BQ121" s="7">
        <f t="shared" si="761"/>
        <v>0</v>
      </c>
      <c r="BR121" s="7">
        <f t="shared" si="761"/>
        <v>0</v>
      </c>
      <c r="BS121" s="7">
        <f t="shared" si="761"/>
        <v>0</v>
      </c>
      <c r="BT121" s="7">
        <f t="shared" si="761"/>
        <v>0</v>
      </c>
      <c r="BU121" s="7">
        <f t="shared" si="761"/>
        <v>0</v>
      </c>
      <c r="BV121" s="7">
        <f t="shared" si="761"/>
        <v>0</v>
      </c>
      <c r="BW121" s="7">
        <f t="shared" si="761"/>
        <v>0</v>
      </c>
      <c r="BX121" s="7">
        <f t="shared" si="761"/>
        <v>0</v>
      </c>
      <c r="BY121" s="7">
        <f t="shared" si="761"/>
        <v>0</v>
      </c>
      <c r="BZ121" s="7">
        <f t="shared" si="761"/>
        <v>0</v>
      </c>
      <c r="CA121" s="7">
        <f t="shared" si="761"/>
        <v>0</v>
      </c>
      <c r="CB121" s="7">
        <f t="shared" si="761"/>
        <v>0</v>
      </c>
      <c r="CC121" s="7">
        <f t="shared" si="761"/>
        <v>0</v>
      </c>
      <c r="CD121" s="7">
        <f t="shared" si="761"/>
        <v>0</v>
      </c>
      <c r="CE121" s="7">
        <f t="shared" si="761"/>
        <v>0</v>
      </c>
      <c r="CF121" s="7">
        <f t="shared" si="761"/>
        <v>0</v>
      </c>
      <c r="CG121" s="7">
        <f t="shared" si="761"/>
        <v>0</v>
      </c>
      <c r="CH121" s="7">
        <f t="shared" si="761"/>
        <v>0</v>
      </c>
      <c r="CI121" s="7">
        <f t="shared" si="761"/>
        <v>0</v>
      </c>
      <c r="CJ121" s="7">
        <f t="shared" si="761"/>
        <v>0</v>
      </c>
      <c r="CK121" s="7">
        <f t="shared" si="761"/>
        <v>0</v>
      </c>
      <c r="CL121" s="7">
        <f t="shared" si="760"/>
        <v>0</v>
      </c>
      <c r="CM121" s="7">
        <f t="shared" si="760"/>
        <v>0</v>
      </c>
      <c r="CN121" s="7">
        <f t="shared" si="760"/>
        <v>0</v>
      </c>
      <c r="CO121" s="7">
        <f t="shared" si="760"/>
        <v>0</v>
      </c>
      <c r="CP121" s="7">
        <f t="shared" si="760"/>
        <v>0</v>
      </c>
      <c r="CQ121" s="7">
        <f t="shared" si="760"/>
        <v>0</v>
      </c>
      <c r="CR121" s="7">
        <f t="shared" si="760"/>
        <v>0</v>
      </c>
      <c r="CS121" s="7">
        <f t="shared" si="760"/>
        <v>0</v>
      </c>
      <c r="CT121" s="7">
        <f t="shared" si="760"/>
        <v>0</v>
      </c>
      <c r="CU121" s="7">
        <f t="shared" si="760"/>
        <v>0</v>
      </c>
      <c r="CV121" s="7">
        <f t="shared" si="760"/>
        <v>0</v>
      </c>
      <c r="CW121" s="7">
        <f t="shared" si="760"/>
        <v>0</v>
      </c>
      <c r="CX121" s="7">
        <f t="shared" si="760"/>
        <v>0</v>
      </c>
      <c r="CY121" s="7">
        <f t="shared" si="760"/>
        <v>0</v>
      </c>
      <c r="CZ121" s="7">
        <f t="shared" si="760"/>
        <v>0</v>
      </c>
      <c r="DA121" s="7">
        <f t="shared" si="760"/>
        <v>0</v>
      </c>
      <c r="DB121" s="7">
        <f t="shared" si="760"/>
        <v>0</v>
      </c>
      <c r="DC121" s="7">
        <f t="shared" si="760"/>
        <v>0</v>
      </c>
      <c r="DD121" s="7">
        <f t="shared" si="760"/>
        <v>0</v>
      </c>
      <c r="DE121" s="7">
        <f t="shared" si="760"/>
        <v>0</v>
      </c>
      <c r="DF121" s="7">
        <f t="shared" si="760"/>
        <v>0</v>
      </c>
      <c r="DG121" s="7">
        <f t="shared" si="760"/>
        <v>0</v>
      </c>
      <c r="DH121" s="7">
        <f t="shared" si="760"/>
        <v>0</v>
      </c>
      <c r="DI121" s="7">
        <f t="shared" si="760"/>
        <v>0</v>
      </c>
      <c r="DJ121" s="7">
        <f t="shared" si="760"/>
        <v>0</v>
      </c>
      <c r="DK121" s="7">
        <f t="shared" si="760"/>
        <v>0</v>
      </c>
      <c r="DL121" s="7">
        <f t="shared" si="760"/>
        <v>0</v>
      </c>
      <c r="DM121" s="7">
        <f t="shared" si="760"/>
        <v>0</v>
      </c>
      <c r="DN121" s="7">
        <f t="shared" si="760"/>
        <v>0</v>
      </c>
      <c r="DO121" s="7">
        <f t="shared" si="760"/>
        <v>0</v>
      </c>
      <c r="DP121" s="7">
        <f t="shared" si="760"/>
        <v>0</v>
      </c>
      <c r="DQ121" s="7">
        <f t="shared" si="760"/>
        <v>0</v>
      </c>
      <c r="DR121" s="7">
        <f t="shared" si="760"/>
        <v>0</v>
      </c>
      <c r="DS121" s="7">
        <f t="shared" si="760"/>
        <v>0</v>
      </c>
      <c r="DT121" s="7">
        <f t="shared" si="760"/>
        <v>0</v>
      </c>
      <c r="DU121" s="7">
        <f t="shared" si="760"/>
        <v>3.8899333737475527E-4</v>
      </c>
      <c r="DX121" s="7">
        <f t="shared" si="605"/>
        <v>0</v>
      </c>
      <c r="DY121" s="7">
        <f t="shared" si="606"/>
        <v>0</v>
      </c>
      <c r="DZ121" s="7">
        <f t="shared" si="607"/>
        <v>0</v>
      </c>
      <c r="EA121" s="7">
        <f t="shared" si="608"/>
        <v>0</v>
      </c>
      <c r="EB121" s="7">
        <f t="shared" si="609"/>
        <v>0</v>
      </c>
      <c r="EC121" s="7">
        <f t="shared" si="610"/>
        <v>0</v>
      </c>
      <c r="ED121" s="7">
        <f t="shared" si="611"/>
        <v>0</v>
      </c>
      <c r="EE121" s="7">
        <f t="shared" si="612"/>
        <v>0</v>
      </c>
      <c r="EF121" s="7">
        <f t="shared" si="613"/>
        <v>0</v>
      </c>
      <c r="EG121" s="7">
        <f t="shared" si="614"/>
        <v>0</v>
      </c>
      <c r="EH121" s="7">
        <f t="shared" si="615"/>
        <v>0</v>
      </c>
      <c r="EI121" s="7">
        <f t="shared" si="616"/>
        <v>0</v>
      </c>
      <c r="EJ121" s="7">
        <f t="shared" si="617"/>
        <v>0</v>
      </c>
      <c r="EK121" s="7">
        <f t="shared" si="618"/>
        <v>0</v>
      </c>
      <c r="EL121" s="7">
        <f t="shared" si="619"/>
        <v>0</v>
      </c>
      <c r="EM121" s="7">
        <f t="shared" si="620"/>
        <v>0</v>
      </c>
      <c r="EN121" s="7">
        <f t="shared" si="621"/>
        <v>0</v>
      </c>
      <c r="EO121" s="7">
        <f t="shared" si="622"/>
        <v>0</v>
      </c>
      <c r="EP121" s="7">
        <f t="shared" si="623"/>
        <v>0</v>
      </c>
      <c r="EQ121" s="7">
        <f t="shared" si="624"/>
        <v>0</v>
      </c>
      <c r="ER121" s="7">
        <f t="shared" si="625"/>
        <v>0</v>
      </c>
      <c r="ES121" s="7">
        <f t="shared" si="626"/>
        <v>0</v>
      </c>
      <c r="ET121" s="7">
        <f t="shared" si="627"/>
        <v>0</v>
      </c>
      <c r="EU121" s="7">
        <f t="shared" si="628"/>
        <v>0</v>
      </c>
      <c r="EV121" s="7">
        <f t="shared" si="629"/>
        <v>0</v>
      </c>
      <c r="EW121" s="7">
        <f t="shared" si="630"/>
        <v>0</v>
      </c>
      <c r="EX121" s="7">
        <f t="shared" si="631"/>
        <v>0</v>
      </c>
      <c r="EY121" s="7">
        <f t="shared" si="632"/>
        <v>0</v>
      </c>
      <c r="EZ121" s="7">
        <f t="shared" si="633"/>
        <v>0</v>
      </c>
      <c r="FA121" s="7">
        <f t="shared" si="634"/>
        <v>0</v>
      </c>
      <c r="FB121" s="7">
        <f t="shared" si="635"/>
        <v>0</v>
      </c>
      <c r="FC121" s="7">
        <f t="shared" si="636"/>
        <v>0</v>
      </c>
      <c r="FD121" s="7">
        <f t="shared" si="637"/>
        <v>0</v>
      </c>
      <c r="FE121" s="7">
        <f t="shared" si="638"/>
        <v>0</v>
      </c>
      <c r="FF121" s="7">
        <f t="shared" si="639"/>
        <v>0</v>
      </c>
      <c r="FG121" s="7">
        <f t="shared" si="640"/>
        <v>0</v>
      </c>
      <c r="FH121" s="7">
        <f t="shared" si="641"/>
        <v>0</v>
      </c>
      <c r="FI121" s="7">
        <f t="shared" si="642"/>
        <v>0</v>
      </c>
      <c r="FJ121" s="7">
        <f t="shared" si="643"/>
        <v>0</v>
      </c>
      <c r="FK121" s="7">
        <f t="shared" si="644"/>
        <v>0</v>
      </c>
      <c r="FL121" s="7">
        <f t="shared" si="645"/>
        <v>0</v>
      </c>
      <c r="FM121" s="7">
        <f t="shared" si="646"/>
        <v>0</v>
      </c>
      <c r="FN121" s="7">
        <f t="shared" si="647"/>
        <v>0</v>
      </c>
      <c r="FO121" s="7">
        <f t="shared" si="648"/>
        <v>0</v>
      </c>
      <c r="FP121" s="7">
        <f t="shared" si="649"/>
        <v>0</v>
      </c>
      <c r="FQ121" s="7">
        <f t="shared" si="650"/>
        <v>0</v>
      </c>
      <c r="FR121" s="7">
        <f t="shared" si="651"/>
        <v>0</v>
      </c>
      <c r="FS121" s="7">
        <f t="shared" si="652"/>
        <v>0</v>
      </c>
      <c r="FT121" s="7">
        <f t="shared" si="653"/>
        <v>0</v>
      </c>
      <c r="FU121" s="7">
        <f t="shared" si="654"/>
        <v>0</v>
      </c>
      <c r="FV121" s="7">
        <f t="shared" si="655"/>
        <v>0</v>
      </c>
      <c r="FW121" s="7">
        <f t="shared" si="656"/>
        <v>0</v>
      </c>
      <c r="FX121" s="7">
        <f t="shared" si="657"/>
        <v>0</v>
      </c>
      <c r="FY121" s="7">
        <f t="shared" si="658"/>
        <v>0</v>
      </c>
      <c r="FZ121" s="7">
        <f t="shared" si="659"/>
        <v>0</v>
      </c>
      <c r="GA121" s="7">
        <f t="shared" si="660"/>
        <v>0</v>
      </c>
      <c r="GB121" s="7">
        <f t="shared" si="661"/>
        <v>0</v>
      </c>
      <c r="GC121" s="7">
        <f t="shared" si="662"/>
        <v>0</v>
      </c>
      <c r="GD121" s="7">
        <f t="shared" si="663"/>
        <v>0</v>
      </c>
      <c r="GE121" s="7">
        <f t="shared" si="664"/>
        <v>0</v>
      </c>
      <c r="GF121" s="7">
        <f t="shared" si="665"/>
        <v>0</v>
      </c>
      <c r="GG121" s="7">
        <f t="shared" si="666"/>
        <v>0</v>
      </c>
      <c r="GH121" s="7">
        <f t="shared" si="667"/>
        <v>0</v>
      </c>
      <c r="GI121" s="7">
        <f t="shared" si="668"/>
        <v>0</v>
      </c>
      <c r="GJ121" s="7">
        <f t="shared" si="669"/>
        <v>0</v>
      </c>
      <c r="GK121" s="7">
        <f t="shared" si="670"/>
        <v>0</v>
      </c>
      <c r="GL121" s="7">
        <f t="shared" si="671"/>
        <v>0</v>
      </c>
      <c r="GM121" s="7">
        <f t="shared" si="672"/>
        <v>0</v>
      </c>
      <c r="GN121" s="7">
        <f t="shared" si="673"/>
        <v>0</v>
      </c>
      <c r="GO121" s="7">
        <f t="shared" si="674"/>
        <v>0</v>
      </c>
      <c r="GP121" s="7">
        <f t="shared" si="675"/>
        <v>0</v>
      </c>
      <c r="GQ121" s="7">
        <f t="shared" si="676"/>
        <v>0</v>
      </c>
      <c r="GR121" s="7">
        <f t="shared" si="677"/>
        <v>0</v>
      </c>
      <c r="GS121" s="7">
        <f t="shared" si="678"/>
        <v>0</v>
      </c>
      <c r="GT121" s="7">
        <f t="shared" si="679"/>
        <v>0</v>
      </c>
      <c r="GU121" s="7">
        <f t="shared" si="680"/>
        <v>0</v>
      </c>
      <c r="GV121" s="7">
        <f t="shared" si="681"/>
        <v>0</v>
      </c>
      <c r="GW121" s="7">
        <f t="shared" si="682"/>
        <v>0</v>
      </c>
      <c r="GX121" s="7">
        <f t="shared" si="683"/>
        <v>0</v>
      </c>
      <c r="GY121" s="7">
        <f t="shared" si="684"/>
        <v>0</v>
      </c>
      <c r="GZ121" s="7">
        <f t="shared" si="685"/>
        <v>0</v>
      </c>
      <c r="HA121" s="7">
        <f t="shared" si="686"/>
        <v>0</v>
      </c>
      <c r="HB121" s="7">
        <f t="shared" si="687"/>
        <v>0</v>
      </c>
      <c r="HC121" s="7">
        <f t="shared" si="688"/>
        <v>0</v>
      </c>
      <c r="HD121" s="7">
        <f t="shared" si="689"/>
        <v>0</v>
      </c>
      <c r="HE121" s="7">
        <f t="shared" si="690"/>
        <v>0</v>
      </c>
      <c r="HF121" s="7">
        <f t="shared" si="691"/>
        <v>0</v>
      </c>
      <c r="HG121" s="7">
        <f t="shared" si="692"/>
        <v>0</v>
      </c>
      <c r="HH121" s="7">
        <f t="shared" si="693"/>
        <v>0</v>
      </c>
      <c r="HI121" s="7">
        <f t="shared" si="694"/>
        <v>0</v>
      </c>
      <c r="HJ121" s="7">
        <f t="shared" si="695"/>
        <v>0</v>
      </c>
      <c r="HK121" s="7">
        <f t="shared" si="696"/>
        <v>0</v>
      </c>
      <c r="HL121" s="7">
        <f t="shared" si="697"/>
        <v>0</v>
      </c>
      <c r="HM121" s="7">
        <f t="shared" si="698"/>
        <v>0</v>
      </c>
      <c r="HN121" s="7">
        <f t="shared" si="699"/>
        <v>0</v>
      </c>
      <c r="HO121" s="7">
        <f t="shared" si="700"/>
        <v>0</v>
      </c>
      <c r="HP121" s="7">
        <f t="shared" si="701"/>
        <v>0</v>
      </c>
      <c r="HQ121" s="7">
        <f t="shared" si="702"/>
        <v>0</v>
      </c>
      <c r="HR121" s="7">
        <f t="shared" si="703"/>
        <v>0</v>
      </c>
      <c r="HS121" s="7">
        <f t="shared" si="704"/>
        <v>0</v>
      </c>
      <c r="HT121" s="7">
        <f t="shared" si="705"/>
        <v>3.7407195473243538E-4</v>
      </c>
    </row>
    <row r="122" spans="1:228" x14ac:dyDescent="0.3">
      <c r="A122" s="7">
        <f t="shared" si="726"/>
        <v>100</v>
      </c>
      <c r="B122" s="188">
        <v>0</v>
      </c>
      <c r="C122" s="188">
        <f t="shared" si="706"/>
        <v>5.7557176719346931E-2</v>
      </c>
      <c r="D122" s="188">
        <f t="shared" si="707"/>
        <v>5.7301798983744132E-3</v>
      </c>
      <c r="E122" s="188">
        <f t="shared" si="708"/>
        <v>3.5949993779589497E-4</v>
      </c>
      <c r="F122" s="188">
        <f t="shared" si="709"/>
        <v>2.9335145025939896E-2</v>
      </c>
      <c r="G122" s="188">
        <f t="shared" si="710"/>
        <v>1.4598145307699848E-2</v>
      </c>
      <c r="H122" s="188">
        <f t="shared" si="711"/>
        <v>9.2179471229716661E-6</v>
      </c>
      <c r="I122" s="188">
        <f t="shared" si="712"/>
        <v>0</v>
      </c>
      <c r="J122" s="188">
        <f t="shared" si="713"/>
        <v>2.666831365994536E-3</v>
      </c>
      <c r="K122" s="188">
        <f t="shared" si="714"/>
        <v>4.637967593033976E-4</v>
      </c>
      <c r="L122" s="188">
        <f t="shared" si="715"/>
        <v>3.2262814930400838E-4</v>
      </c>
      <c r="M122" s="188">
        <f t="shared" si="716"/>
        <v>3.5314753527425123E-7</v>
      </c>
      <c r="N122" s="188">
        <f t="shared" si="717"/>
        <v>2.1777431341912159E-6</v>
      </c>
      <c r="O122" s="188">
        <f t="shared" si="718"/>
        <v>1.1771584509141708E-7</v>
      </c>
      <c r="P122" s="188">
        <f t="shared" si="719"/>
        <v>1.1614613374944299E-3</v>
      </c>
      <c r="Q122" s="188">
        <f t="shared" si="720"/>
        <v>1.3317877978454462E-12</v>
      </c>
      <c r="R122" s="188">
        <f t="shared" si="721"/>
        <v>0.11220673105622264</v>
      </c>
      <c r="S122" s="188">
        <f t="shared" si="757"/>
        <v>1.1220673105622265E-2</v>
      </c>
      <c r="T122" s="188">
        <f t="shared" si="722"/>
        <v>1.1220673105622265E-2</v>
      </c>
      <c r="U122" s="188">
        <f t="shared" si="723"/>
        <v>8.9765384844978119E-2</v>
      </c>
      <c r="V122" s="188">
        <f t="shared" si="724"/>
        <v>3.8031607508960424E-2</v>
      </c>
      <c r="W122" s="188">
        <f t="shared" si="725"/>
        <v>1.4188339874043785E-2</v>
      </c>
      <c r="Y122" s="7">
        <f>IF(Y$20&gt;$A122,$U122*($E$8*(1-$E$9))*((EXP(-$E$10*(Y$20-$A122-1))-EXP(-$E$10*(Y$20-$A122)))),0)</f>
        <v>0</v>
      </c>
      <c r="Z122" s="7">
        <f t="shared" si="761"/>
        <v>0</v>
      </c>
      <c r="AA122" s="7">
        <f t="shared" si="761"/>
        <v>0</v>
      </c>
      <c r="AB122" s="7">
        <f t="shared" si="761"/>
        <v>0</v>
      </c>
      <c r="AC122" s="7">
        <f t="shared" si="761"/>
        <v>0</v>
      </c>
      <c r="AD122" s="7">
        <f t="shared" si="761"/>
        <v>0</v>
      </c>
      <c r="AE122" s="7">
        <f t="shared" si="761"/>
        <v>0</v>
      </c>
      <c r="AF122" s="7">
        <f t="shared" si="761"/>
        <v>0</v>
      </c>
      <c r="AG122" s="7">
        <f t="shared" si="761"/>
        <v>0</v>
      </c>
      <c r="AH122" s="7">
        <f t="shared" si="761"/>
        <v>0</v>
      </c>
      <c r="AI122" s="7">
        <f t="shared" si="761"/>
        <v>0</v>
      </c>
      <c r="AJ122" s="7">
        <f t="shared" si="761"/>
        <v>0</v>
      </c>
      <c r="AK122" s="7">
        <f t="shared" si="761"/>
        <v>0</v>
      </c>
      <c r="AL122" s="7">
        <f t="shared" si="761"/>
        <v>0</v>
      </c>
      <c r="AM122" s="7">
        <f t="shared" si="761"/>
        <v>0</v>
      </c>
      <c r="AN122" s="7">
        <f t="shared" si="761"/>
        <v>0</v>
      </c>
      <c r="AO122" s="7">
        <f t="shared" si="761"/>
        <v>0</v>
      </c>
      <c r="AP122" s="7">
        <f t="shared" si="761"/>
        <v>0</v>
      </c>
      <c r="AQ122" s="7">
        <f t="shared" si="761"/>
        <v>0</v>
      </c>
      <c r="AR122" s="7">
        <f t="shared" si="761"/>
        <v>0</v>
      </c>
      <c r="AS122" s="7">
        <f t="shared" si="761"/>
        <v>0</v>
      </c>
      <c r="AT122" s="7">
        <f t="shared" si="761"/>
        <v>0</v>
      </c>
      <c r="AU122" s="7">
        <f t="shared" si="761"/>
        <v>0</v>
      </c>
      <c r="AV122" s="7">
        <f t="shared" si="761"/>
        <v>0</v>
      </c>
      <c r="AW122" s="7">
        <f t="shared" si="761"/>
        <v>0</v>
      </c>
      <c r="AX122" s="7">
        <f t="shared" si="761"/>
        <v>0</v>
      </c>
      <c r="AY122" s="7">
        <f t="shared" si="761"/>
        <v>0</v>
      </c>
      <c r="AZ122" s="7">
        <f t="shared" si="761"/>
        <v>0</v>
      </c>
      <c r="BA122" s="7">
        <f t="shared" si="761"/>
        <v>0</v>
      </c>
      <c r="BB122" s="7">
        <f t="shared" si="761"/>
        <v>0</v>
      </c>
      <c r="BC122" s="7">
        <f t="shared" si="761"/>
        <v>0</v>
      </c>
      <c r="BD122" s="7">
        <f t="shared" si="761"/>
        <v>0</v>
      </c>
      <c r="BE122" s="7">
        <f t="shared" si="761"/>
        <v>0</v>
      </c>
      <c r="BF122" s="7">
        <f t="shared" si="761"/>
        <v>0</v>
      </c>
      <c r="BG122" s="7">
        <f t="shared" si="761"/>
        <v>0</v>
      </c>
      <c r="BH122" s="7">
        <f t="shared" si="761"/>
        <v>0</v>
      </c>
      <c r="BI122" s="7">
        <f t="shared" si="761"/>
        <v>0</v>
      </c>
      <c r="BJ122" s="7">
        <f t="shared" si="761"/>
        <v>0</v>
      </c>
      <c r="BK122" s="7">
        <f t="shared" si="761"/>
        <v>0</v>
      </c>
      <c r="BL122" s="7">
        <f t="shared" si="761"/>
        <v>0</v>
      </c>
      <c r="BM122" s="7">
        <f t="shared" si="761"/>
        <v>0</v>
      </c>
      <c r="BN122" s="7">
        <f t="shared" si="761"/>
        <v>0</v>
      </c>
      <c r="BO122" s="7">
        <f t="shared" si="761"/>
        <v>0</v>
      </c>
      <c r="BP122" s="7">
        <f t="shared" si="761"/>
        <v>0</v>
      </c>
      <c r="BQ122" s="7">
        <f t="shared" si="761"/>
        <v>0</v>
      </c>
      <c r="BR122" s="7">
        <f t="shared" si="761"/>
        <v>0</v>
      </c>
      <c r="BS122" s="7">
        <f t="shared" si="761"/>
        <v>0</v>
      </c>
      <c r="BT122" s="7">
        <f t="shared" si="761"/>
        <v>0</v>
      </c>
      <c r="BU122" s="7">
        <f t="shared" si="761"/>
        <v>0</v>
      </c>
      <c r="BV122" s="7">
        <f t="shared" si="761"/>
        <v>0</v>
      </c>
      <c r="BW122" s="7">
        <f t="shared" si="761"/>
        <v>0</v>
      </c>
      <c r="BX122" s="7">
        <f t="shared" si="761"/>
        <v>0</v>
      </c>
      <c r="BY122" s="7">
        <f t="shared" si="761"/>
        <v>0</v>
      </c>
      <c r="BZ122" s="7">
        <f t="shared" si="761"/>
        <v>0</v>
      </c>
      <c r="CA122" s="7">
        <f t="shared" si="761"/>
        <v>0</v>
      </c>
      <c r="CB122" s="7">
        <f t="shared" si="761"/>
        <v>0</v>
      </c>
      <c r="CC122" s="7">
        <f t="shared" si="761"/>
        <v>0</v>
      </c>
      <c r="CD122" s="7">
        <f t="shared" si="761"/>
        <v>0</v>
      </c>
      <c r="CE122" s="7">
        <f t="shared" si="761"/>
        <v>0</v>
      </c>
      <c r="CF122" s="7">
        <f t="shared" si="761"/>
        <v>0</v>
      </c>
      <c r="CG122" s="7">
        <f t="shared" si="761"/>
        <v>0</v>
      </c>
      <c r="CH122" s="7">
        <f t="shared" si="761"/>
        <v>0</v>
      </c>
      <c r="CI122" s="7">
        <f t="shared" si="761"/>
        <v>0</v>
      </c>
      <c r="CJ122" s="7">
        <f t="shared" si="761"/>
        <v>0</v>
      </c>
      <c r="CK122" s="7">
        <f t="shared" si="761"/>
        <v>0</v>
      </c>
      <c r="CL122" s="7">
        <f t="shared" si="760"/>
        <v>0</v>
      </c>
      <c r="CM122" s="7">
        <f t="shared" si="760"/>
        <v>0</v>
      </c>
      <c r="CN122" s="7">
        <f t="shared" si="760"/>
        <v>0</v>
      </c>
      <c r="CO122" s="7">
        <f t="shared" si="760"/>
        <v>0</v>
      </c>
      <c r="CP122" s="7">
        <f t="shared" si="760"/>
        <v>0</v>
      </c>
      <c r="CQ122" s="7">
        <f t="shared" si="760"/>
        <v>0</v>
      </c>
      <c r="CR122" s="7">
        <f t="shared" si="760"/>
        <v>0</v>
      </c>
      <c r="CS122" s="7">
        <f t="shared" si="760"/>
        <v>0</v>
      </c>
      <c r="CT122" s="7">
        <f t="shared" si="760"/>
        <v>0</v>
      </c>
      <c r="CU122" s="7">
        <f t="shared" si="760"/>
        <v>0</v>
      </c>
      <c r="CV122" s="7">
        <f t="shared" si="760"/>
        <v>0</v>
      </c>
      <c r="CW122" s="7">
        <f t="shared" si="760"/>
        <v>0</v>
      </c>
      <c r="CX122" s="7">
        <f t="shared" si="760"/>
        <v>0</v>
      </c>
      <c r="CY122" s="7">
        <f t="shared" si="760"/>
        <v>0</v>
      </c>
      <c r="CZ122" s="7">
        <f t="shared" si="760"/>
        <v>0</v>
      </c>
      <c r="DA122" s="7">
        <f t="shared" si="760"/>
        <v>0</v>
      </c>
      <c r="DB122" s="7">
        <f t="shared" si="760"/>
        <v>0</v>
      </c>
      <c r="DC122" s="7">
        <f t="shared" si="760"/>
        <v>0</v>
      </c>
      <c r="DD122" s="7">
        <f t="shared" si="760"/>
        <v>0</v>
      </c>
      <c r="DE122" s="7">
        <f t="shared" si="760"/>
        <v>0</v>
      </c>
      <c r="DF122" s="7">
        <f t="shared" si="760"/>
        <v>0</v>
      </c>
      <c r="DG122" s="7">
        <f t="shared" si="760"/>
        <v>0</v>
      </c>
      <c r="DH122" s="7">
        <f t="shared" si="760"/>
        <v>0</v>
      </c>
      <c r="DI122" s="7">
        <f t="shared" si="760"/>
        <v>0</v>
      </c>
      <c r="DJ122" s="7">
        <f t="shared" si="760"/>
        <v>0</v>
      </c>
      <c r="DK122" s="7">
        <f t="shared" si="760"/>
        <v>0</v>
      </c>
      <c r="DL122" s="7">
        <f t="shared" si="760"/>
        <v>0</v>
      </c>
      <c r="DM122" s="7">
        <f t="shared" si="760"/>
        <v>0</v>
      </c>
      <c r="DN122" s="7">
        <f t="shared" si="760"/>
        <v>0</v>
      </c>
      <c r="DO122" s="7">
        <f t="shared" si="760"/>
        <v>0</v>
      </c>
      <c r="DP122" s="7">
        <f t="shared" si="760"/>
        <v>0</v>
      </c>
      <c r="DQ122" s="7">
        <f t="shared" si="760"/>
        <v>0</v>
      </c>
      <c r="DR122" s="7">
        <f t="shared" si="760"/>
        <v>0</v>
      </c>
      <c r="DS122" s="7">
        <f t="shared" si="760"/>
        <v>0</v>
      </c>
      <c r="DT122" s="7">
        <f t="shared" si="760"/>
        <v>0</v>
      </c>
      <c r="DU122" s="7">
        <f t="shared" si="760"/>
        <v>0</v>
      </c>
      <c r="DX122" s="7">
        <f t="shared" si="605"/>
        <v>0</v>
      </c>
      <c r="DY122" s="7">
        <f t="shared" si="606"/>
        <v>0</v>
      </c>
      <c r="DZ122" s="7">
        <f t="shared" si="607"/>
        <v>0</v>
      </c>
      <c r="EA122" s="7">
        <f t="shared" si="608"/>
        <v>0</v>
      </c>
      <c r="EB122" s="7">
        <f t="shared" si="609"/>
        <v>0</v>
      </c>
      <c r="EC122" s="7">
        <f t="shared" si="610"/>
        <v>0</v>
      </c>
      <c r="ED122" s="7">
        <f t="shared" si="611"/>
        <v>0</v>
      </c>
      <c r="EE122" s="7">
        <f t="shared" si="612"/>
        <v>0</v>
      </c>
      <c r="EF122" s="7">
        <f t="shared" si="613"/>
        <v>0</v>
      </c>
      <c r="EG122" s="7">
        <f t="shared" si="614"/>
        <v>0</v>
      </c>
      <c r="EH122" s="7">
        <f t="shared" si="615"/>
        <v>0</v>
      </c>
      <c r="EI122" s="7">
        <f t="shared" si="616"/>
        <v>0</v>
      </c>
      <c r="EJ122" s="7">
        <f t="shared" si="617"/>
        <v>0</v>
      </c>
      <c r="EK122" s="7">
        <f t="shared" si="618"/>
        <v>0</v>
      </c>
      <c r="EL122" s="7">
        <f t="shared" si="619"/>
        <v>0</v>
      </c>
      <c r="EM122" s="7">
        <f t="shared" si="620"/>
        <v>0</v>
      </c>
      <c r="EN122" s="7">
        <f t="shared" si="621"/>
        <v>0</v>
      </c>
      <c r="EO122" s="7">
        <f t="shared" si="622"/>
        <v>0</v>
      </c>
      <c r="EP122" s="7">
        <f t="shared" si="623"/>
        <v>0</v>
      </c>
      <c r="EQ122" s="7">
        <f t="shared" si="624"/>
        <v>0</v>
      </c>
      <c r="ER122" s="7">
        <f t="shared" si="625"/>
        <v>0</v>
      </c>
      <c r="ES122" s="7">
        <f t="shared" si="626"/>
        <v>0</v>
      </c>
      <c r="ET122" s="7">
        <f t="shared" si="627"/>
        <v>0</v>
      </c>
      <c r="EU122" s="7">
        <f t="shared" si="628"/>
        <v>0</v>
      </c>
      <c r="EV122" s="7">
        <f t="shared" si="629"/>
        <v>0</v>
      </c>
      <c r="EW122" s="7">
        <f t="shared" si="630"/>
        <v>0</v>
      </c>
      <c r="EX122" s="7">
        <f t="shared" si="631"/>
        <v>0</v>
      </c>
      <c r="EY122" s="7">
        <f t="shared" si="632"/>
        <v>0</v>
      </c>
      <c r="EZ122" s="7">
        <f t="shared" si="633"/>
        <v>0</v>
      </c>
      <c r="FA122" s="7">
        <f t="shared" si="634"/>
        <v>0</v>
      </c>
      <c r="FB122" s="7">
        <f t="shared" si="635"/>
        <v>0</v>
      </c>
      <c r="FC122" s="7">
        <f t="shared" si="636"/>
        <v>0</v>
      </c>
      <c r="FD122" s="7">
        <f t="shared" si="637"/>
        <v>0</v>
      </c>
      <c r="FE122" s="7">
        <f t="shared" si="638"/>
        <v>0</v>
      </c>
      <c r="FF122" s="7">
        <f t="shared" si="639"/>
        <v>0</v>
      </c>
      <c r="FG122" s="7">
        <f t="shared" si="640"/>
        <v>0</v>
      </c>
      <c r="FH122" s="7">
        <f t="shared" si="641"/>
        <v>0</v>
      </c>
      <c r="FI122" s="7">
        <f t="shared" si="642"/>
        <v>0</v>
      </c>
      <c r="FJ122" s="7">
        <f t="shared" si="643"/>
        <v>0</v>
      </c>
      <c r="FK122" s="7">
        <f t="shared" si="644"/>
        <v>0</v>
      </c>
      <c r="FL122" s="7">
        <f t="shared" si="645"/>
        <v>0</v>
      </c>
      <c r="FM122" s="7">
        <f t="shared" si="646"/>
        <v>0</v>
      </c>
      <c r="FN122" s="7">
        <f t="shared" si="647"/>
        <v>0</v>
      </c>
      <c r="FO122" s="7">
        <f t="shared" si="648"/>
        <v>0</v>
      </c>
      <c r="FP122" s="7">
        <f t="shared" si="649"/>
        <v>0</v>
      </c>
      <c r="FQ122" s="7">
        <f t="shared" si="650"/>
        <v>0</v>
      </c>
      <c r="FR122" s="7">
        <f t="shared" si="651"/>
        <v>0</v>
      </c>
      <c r="FS122" s="7">
        <f t="shared" si="652"/>
        <v>0</v>
      </c>
      <c r="FT122" s="7">
        <f t="shared" si="653"/>
        <v>0</v>
      </c>
      <c r="FU122" s="7">
        <f t="shared" si="654"/>
        <v>0</v>
      </c>
      <c r="FV122" s="7">
        <f t="shared" si="655"/>
        <v>0</v>
      </c>
      <c r="FW122" s="7">
        <f t="shared" si="656"/>
        <v>0</v>
      </c>
      <c r="FX122" s="7">
        <f t="shared" si="657"/>
        <v>0</v>
      </c>
      <c r="FY122" s="7">
        <f t="shared" si="658"/>
        <v>0</v>
      </c>
      <c r="FZ122" s="7">
        <f t="shared" si="659"/>
        <v>0</v>
      </c>
      <c r="GA122" s="7">
        <f t="shared" si="660"/>
        <v>0</v>
      </c>
      <c r="GB122" s="7">
        <f t="shared" si="661"/>
        <v>0</v>
      </c>
      <c r="GC122" s="7">
        <f t="shared" si="662"/>
        <v>0</v>
      </c>
      <c r="GD122" s="7">
        <f t="shared" si="663"/>
        <v>0</v>
      </c>
      <c r="GE122" s="7">
        <f t="shared" si="664"/>
        <v>0</v>
      </c>
      <c r="GF122" s="7">
        <f t="shared" si="665"/>
        <v>0</v>
      </c>
      <c r="GG122" s="7">
        <f t="shared" si="666"/>
        <v>0</v>
      </c>
      <c r="GH122" s="7">
        <f t="shared" si="667"/>
        <v>0</v>
      </c>
      <c r="GI122" s="7">
        <f t="shared" si="668"/>
        <v>0</v>
      </c>
      <c r="GJ122" s="7">
        <f t="shared" si="669"/>
        <v>0</v>
      </c>
      <c r="GK122" s="7">
        <f t="shared" si="670"/>
        <v>0</v>
      </c>
      <c r="GL122" s="7">
        <f t="shared" si="671"/>
        <v>0</v>
      </c>
      <c r="GM122" s="7">
        <f t="shared" si="672"/>
        <v>0</v>
      </c>
      <c r="GN122" s="7">
        <f t="shared" si="673"/>
        <v>0</v>
      </c>
      <c r="GO122" s="7">
        <f t="shared" si="674"/>
        <v>0</v>
      </c>
      <c r="GP122" s="7">
        <f t="shared" si="675"/>
        <v>0</v>
      </c>
      <c r="GQ122" s="7">
        <f t="shared" si="676"/>
        <v>0</v>
      </c>
      <c r="GR122" s="7">
        <f t="shared" si="677"/>
        <v>0</v>
      </c>
      <c r="GS122" s="7">
        <f t="shared" si="678"/>
        <v>0</v>
      </c>
      <c r="GT122" s="7">
        <f t="shared" si="679"/>
        <v>0</v>
      </c>
      <c r="GU122" s="7">
        <f t="shared" si="680"/>
        <v>0</v>
      </c>
      <c r="GV122" s="7">
        <f t="shared" si="681"/>
        <v>0</v>
      </c>
      <c r="GW122" s="7">
        <f t="shared" si="682"/>
        <v>0</v>
      </c>
      <c r="GX122" s="7">
        <f t="shared" si="683"/>
        <v>0</v>
      </c>
      <c r="GY122" s="7">
        <f t="shared" si="684"/>
        <v>0</v>
      </c>
      <c r="GZ122" s="7">
        <f t="shared" si="685"/>
        <v>0</v>
      </c>
      <c r="HA122" s="7">
        <f t="shared" si="686"/>
        <v>0</v>
      </c>
      <c r="HB122" s="7">
        <f t="shared" si="687"/>
        <v>0</v>
      </c>
      <c r="HC122" s="7">
        <f t="shared" si="688"/>
        <v>0</v>
      </c>
      <c r="HD122" s="7">
        <f t="shared" si="689"/>
        <v>0</v>
      </c>
      <c r="HE122" s="7">
        <f t="shared" si="690"/>
        <v>0</v>
      </c>
      <c r="HF122" s="7">
        <f t="shared" si="691"/>
        <v>0</v>
      </c>
      <c r="HG122" s="7">
        <f t="shared" si="692"/>
        <v>0</v>
      </c>
      <c r="HH122" s="7">
        <f t="shared" si="693"/>
        <v>0</v>
      </c>
      <c r="HI122" s="7">
        <f t="shared" si="694"/>
        <v>0</v>
      </c>
      <c r="HJ122" s="7">
        <f t="shared" si="695"/>
        <v>0</v>
      </c>
      <c r="HK122" s="7">
        <f t="shared" si="696"/>
        <v>0</v>
      </c>
      <c r="HL122" s="7">
        <f t="shared" si="697"/>
        <v>0</v>
      </c>
      <c r="HM122" s="7">
        <f t="shared" si="698"/>
        <v>0</v>
      </c>
      <c r="HN122" s="7">
        <f t="shared" si="699"/>
        <v>0</v>
      </c>
      <c r="HO122" s="7">
        <f t="shared" si="700"/>
        <v>0</v>
      </c>
      <c r="HP122" s="7">
        <f t="shared" si="701"/>
        <v>0</v>
      </c>
      <c r="HQ122" s="7">
        <f t="shared" si="702"/>
        <v>0</v>
      </c>
      <c r="HR122" s="7">
        <f t="shared" si="703"/>
        <v>0</v>
      </c>
      <c r="HS122" s="7">
        <f t="shared" si="704"/>
        <v>0</v>
      </c>
      <c r="HT122" s="7">
        <f t="shared" si="705"/>
        <v>0</v>
      </c>
    </row>
  </sheetData>
  <sheetProtection password="86E5" sheet="1" objects="1" scenarios="1"/>
  <mergeCells count="2">
    <mergeCell ref="C19:Q19"/>
    <mergeCell ref="R19:W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115"/>
  <sheetViews>
    <sheetView zoomScale="75" zoomScaleNormal="75" workbookViewId="0">
      <pane xSplit="1" ySplit="13" topLeftCell="B14" activePane="bottomRight" state="frozen"/>
      <selection activeCell="B22" sqref="B22"/>
      <selection pane="topRight" activeCell="B22" sqref="B22"/>
      <selection pane="bottomLeft" activeCell="B22" sqref="B22"/>
      <selection pane="bottomRight"/>
    </sheetView>
  </sheetViews>
  <sheetFormatPr baseColWidth="10" defaultColWidth="8.88671875" defaultRowHeight="14.4" x14ac:dyDescent="0.3"/>
  <cols>
    <col min="2" max="3" width="19.88671875" style="7" customWidth="1"/>
    <col min="4" max="5" width="20.88671875" customWidth="1"/>
    <col min="6" max="17" width="21.6640625" customWidth="1"/>
  </cols>
  <sheetData>
    <row r="1" spans="1:17" x14ac:dyDescent="0.3">
      <c r="D1" s="35" t="s">
        <v>119</v>
      </c>
      <c r="E1" s="64"/>
      <c r="F1" s="64"/>
      <c r="G1" s="69"/>
    </row>
    <row r="2" spans="1:17" x14ac:dyDescent="0.3">
      <c r="D2" s="65"/>
      <c r="E2" s="43"/>
      <c r="F2" s="63" t="s">
        <v>118</v>
      </c>
      <c r="G2" s="70">
        <f>Parameters!B31*Parameters!B32</f>
        <v>0.73799999999999999</v>
      </c>
    </row>
    <row r="3" spans="1:17" x14ac:dyDescent="0.3">
      <c r="D3" s="65"/>
      <c r="E3" s="43"/>
      <c r="F3" s="63" t="s">
        <v>120</v>
      </c>
      <c r="G3" s="70">
        <f>Parameters!B34</f>
        <v>0.5</v>
      </c>
    </row>
    <row r="4" spans="1:17" x14ac:dyDescent="0.3">
      <c r="D4" s="65"/>
      <c r="E4" s="43"/>
      <c r="F4" s="63" t="s">
        <v>121</v>
      </c>
      <c r="G4" s="70">
        <f>Parameters!B35</f>
        <v>0.5</v>
      </c>
    </row>
    <row r="5" spans="1:17" s="7" customFormat="1" x14ac:dyDescent="0.3">
      <c r="D5" s="66"/>
      <c r="E5" s="67"/>
      <c r="F5" s="68" t="s">
        <v>19</v>
      </c>
      <c r="G5" s="71">
        <f>Parameters!B36</f>
        <v>0.1</v>
      </c>
    </row>
    <row r="6" spans="1:17" s="7" customFormat="1" x14ac:dyDescent="0.3">
      <c r="D6" s="72"/>
      <c r="E6" s="72"/>
      <c r="F6" s="72"/>
      <c r="G6" s="73"/>
    </row>
    <row r="7" spans="1:17" s="7" customFormat="1" hidden="1" x14ac:dyDescent="0.3">
      <c r="A7" s="9"/>
    </row>
    <row r="8" spans="1:17" hidden="1" x14ac:dyDescent="0.3"/>
    <row r="9" spans="1:17" hidden="1" x14ac:dyDescent="0.3"/>
    <row r="10" spans="1:17" hidden="1" x14ac:dyDescent="0.3"/>
    <row r="12" spans="1:17" x14ac:dyDescent="0.3">
      <c r="B12" s="279" t="s">
        <v>212</v>
      </c>
      <c r="C12" s="280"/>
      <c r="D12" s="282"/>
      <c r="E12" s="283"/>
      <c r="F12" s="279" t="s">
        <v>30</v>
      </c>
      <c r="G12" s="281"/>
      <c r="H12" s="279" t="s">
        <v>31</v>
      </c>
      <c r="I12" s="281"/>
      <c r="J12" s="279" t="s">
        <v>32</v>
      </c>
      <c r="K12" s="281"/>
      <c r="L12" s="279" t="s">
        <v>35</v>
      </c>
      <c r="M12" s="281"/>
      <c r="N12" s="279" t="s">
        <v>38</v>
      </c>
      <c r="O12" s="281"/>
      <c r="P12" s="279" t="s">
        <v>42</v>
      </c>
      <c r="Q12" s="281"/>
    </row>
    <row r="13" spans="1:17" ht="43.2" x14ac:dyDescent="0.3">
      <c r="A13" t="s">
        <v>0</v>
      </c>
      <c r="B13" s="10" t="str">
        <f>'Carbon Pool Calculations'!S20</f>
        <v>Annual flow of carbon to combustion</v>
      </c>
      <c r="C13" s="10" t="str">
        <f>'Carbon Pool Calculations'!T20</f>
        <v>Annual flow of carbon to recycling</v>
      </c>
      <c r="D13" s="1" t="str">
        <f>'Carbon Pool Calculations'!V20</f>
        <v>Annual flow of carbon out of anaerobic landfill pool</v>
      </c>
      <c r="E13" s="1" t="str">
        <f>'Carbon Pool Calculations'!W20</f>
        <v>Annual flow of carbon out of aerobic landfill pool</v>
      </c>
      <c r="F13" s="57" t="s">
        <v>28</v>
      </c>
      <c r="G13" s="58" t="s">
        <v>40</v>
      </c>
      <c r="H13" s="57" t="s">
        <v>39</v>
      </c>
      <c r="I13" s="58" t="s">
        <v>29</v>
      </c>
      <c r="J13" s="57" t="s">
        <v>33</v>
      </c>
      <c r="K13" s="58" t="s">
        <v>34</v>
      </c>
      <c r="L13" s="57" t="s">
        <v>36</v>
      </c>
      <c r="M13" s="58" t="s">
        <v>37</v>
      </c>
      <c r="N13" s="57" t="s">
        <v>36</v>
      </c>
      <c r="O13" s="58" t="s">
        <v>37</v>
      </c>
      <c r="P13" s="57" t="s">
        <v>36</v>
      </c>
      <c r="Q13" s="58" t="s">
        <v>37</v>
      </c>
    </row>
    <row r="14" spans="1:17" s="62" customFormat="1" x14ac:dyDescent="0.3">
      <c r="A14" s="59"/>
      <c r="B14" s="61" t="s">
        <v>114</v>
      </c>
      <c r="C14" s="56" t="str">
        <f>'Carbon Pool Calculations'!T21</f>
        <v xml:space="preserve"> kg C</v>
      </c>
      <c r="D14" s="60" t="s">
        <v>114</v>
      </c>
      <c r="E14" s="60" t="str">
        <f>'Carbon Pool Calculations'!W21</f>
        <v xml:space="preserve"> kg C</v>
      </c>
      <c r="F14" s="61" t="s">
        <v>114</v>
      </c>
      <c r="G14" s="61" t="s">
        <v>114</v>
      </c>
      <c r="H14" s="61" t="s">
        <v>114</v>
      </c>
      <c r="I14" s="61" t="s">
        <v>114</v>
      </c>
      <c r="J14" s="61" t="s">
        <v>114</v>
      </c>
      <c r="K14" s="61" t="s">
        <v>114</v>
      </c>
      <c r="L14" s="61" t="s">
        <v>114</v>
      </c>
      <c r="M14" s="61" t="s">
        <v>114</v>
      </c>
      <c r="N14" s="61" t="s">
        <v>114</v>
      </c>
      <c r="O14" s="61" t="s">
        <v>114</v>
      </c>
      <c r="P14" s="61" t="s">
        <v>114</v>
      </c>
      <c r="Q14" s="61" t="s">
        <v>114</v>
      </c>
    </row>
    <row r="15" spans="1:17" x14ac:dyDescent="0.3">
      <c r="A15">
        <v>0</v>
      </c>
      <c r="B15" s="137">
        <f>'Carbon Pool Calculations'!S22</f>
        <v>0</v>
      </c>
      <c r="C15" s="138">
        <f>'Carbon Pool Calculations'!T22</f>
        <v>0</v>
      </c>
      <c r="D15" s="139">
        <f>'Carbon Pool Calculations'!V22</f>
        <v>0</v>
      </c>
      <c r="E15" s="139">
        <f>'Carbon Pool Calculations'!W22</f>
        <v>0</v>
      </c>
      <c r="F15" s="140">
        <f>$G$3*D15</f>
        <v>0</v>
      </c>
      <c r="G15" s="140">
        <f>$G$4*D15</f>
        <v>0</v>
      </c>
      <c r="H15" s="140">
        <f>F15*(1-$G$5)</f>
        <v>0</v>
      </c>
      <c r="I15" s="140">
        <f>G15+F15*$G$5</f>
        <v>0</v>
      </c>
      <c r="J15" s="140">
        <f>H15*$G$2</f>
        <v>0</v>
      </c>
      <c r="K15" s="140">
        <f>I15*$G$2</f>
        <v>0</v>
      </c>
      <c r="L15" s="140">
        <f>H15*(1-$G$2)</f>
        <v>0</v>
      </c>
      <c r="M15" s="140">
        <f>I15*(1-$G$2)</f>
        <v>0</v>
      </c>
      <c r="N15" s="140">
        <v>0</v>
      </c>
      <c r="O15" s="140">
        <f>J15+K15</f>
        <v>0</v>
      </c>
      <c r="P15" s="140">
        <f>L15+N15</f>
        <v>0</v>
      </c>
      <c r="Q15" s="140">
        <f>B15+C15+M15+O15+E15</f>
        <v>0</v>
      </c>
    </row>
    <row r="16" spans="1:17" x14ac:dyDescent="0.3">
      <c r="A16">
        <f>1+A15</f>
        <v>1</v>
      </c>
      <c r="B16" s="137">
        <f>'Carbon Pool Calculations'!S23</f>
        <v>0.16856749506292079</v>
      </c>
      <c r="C16" s="138">
        <f>'Carbon Pool Calculations'!T23</f>
        <v>0.16856749506292079</v>
      </c>
      <c r="D16" s="139">
        <f>'Carbon Pool Calculations'!V23</f>
        <v>0</v>
      </c>
      <c r="E16" s="139">
        <f>'Carbon Pool Calculations'!W23</f>
        <v>0</v>
      </c>
      <c r="F16" s="140">
        <f t="shared" ref="F16:F79" si="0">$G$3*D16</f>
        <v>0</v>
      </c>
      <c r="G16" s="140">
        <f t="shared" ref="G16:G79" si="1">$G$4*D16</f>
        <v>0</v>
      </c>
      <c r="H16" s="140">
        <f t="shared" ref="H16:H79" si="2">F16*(1-$G$5)</f>
        <v>0</v>
      </c>
      <c r="I16" s="140">
        <f t="shared" ref="I16:I79" si="3">G16+F16*$G$5</f>
        <v>0</v>
      </c>
      <c r="J16" s="140">
        <f t="shared" ref="J16:J79" si="4">H16*$G$2</f>
        <v>0</v>
      </c>
      <c r="K16" s="140">
        <f t="shared" ref="K16:K79" si="5">I16*$G$2</f>
        <v>0</v>
      </c>
      <c r="L16" s="140">
        <f t="shared" ref="L16:L79" si="6">H16*(1-$G$2)</f>
        <v>0</v>
      </c>
      <c r="M16" s="140">
        <f t="shared" ref="M16:M79" si="7">I16*(1-$G$2)</f>
        <v>0</v>
      </c>
      <c r="N16" s="140">
        <v>0</v>
      </c>
      <c r="O16" s="140">
        <f t="shared" ref="O16:O79" si="8">J16+K16</f>
        <v>0</v>
      </c>
      <c r="P16" s="140">
        <f t="shared" ref="P16:P79" si="9">L16+N16</f>
        <v>0</v>
      </c>
      <c r="Q16" s="140">
        <f t="shared" ref="Q16:Q79" si="10">B16+C16+M16+O16+E16</f>
        <v>0.33713499012584158</v>
      </c>
    </row>
    <row r="17" spans="1:17" x14ac:dyDescent="0.3">
      <c r="A17">
        <f t="shared" ref="A17:A80" si="11">1+A16</f>
        <v>2</v>
      </c>
      <c r="B17" s="137">
        <f>'Carbon Pool Calculations'!S24</f>
        <v>0.15282122767531567</v>
      </c>
      <c r="C17" s="138">
        <f>'Carbon Pool Calculations'!T24</f>
        <v>0.15282122767531567</v>
      </c>
      <c r="D17" s="139">
        <f>'Carbon Pool Calculations'!V24</f>
        <v>5.7678221484336652E-3</v>
      </c>
      <c r="E17" s="139">
        <f>'Carbon Pool Calculations'!W24</f>
        <v>5.5465744482276515E-3</v>
      </c>
      <c r="F17" s="140">
        <f t="shared" si="0"/>
        <v>2.8839110742168326E-3</v>
      </c>
      <c r="G17" s="140">
        <f t="shared" si="1"/>
        <v>2.8839110742168326E-3</v>
      </c>
      <c r="H17" s="140">
        <f t="shared" si="2"/>
        <v>2.5955199667951493E-3</v>
      </c>
      <c r="I17" s="140">
        <f t="shared" si="3"/>
        <v>3.172302181638516E-3</v>
      </c>
      <c r="J17" s="140">
        <f t="shared" si="4"/>
        <v>1.9154937354948201E-3</v>
      </c>
      <c r="K17" s="140">
        <f t="shared" si="5"/>
        <v>2.3411590100492247E-3</v>
      </c>
      <c r="L17" s="140">
        <f t="shared" si="6"/>
        <v>6.8002623130032917E-4</v>
      </c>
      <c r="M17" s="140">
        <f t="shared" si="7"/>
        <v>8.3114317158929118E-4</v>
      </c>
      <c r="N17" s="140">
        <v>0</v>
      </c>
      <c r="O17" s="140">
        <f t="shared" si="8"/>
        <v>4.2566527455440446E-3</v>
      </c>
      <c r="P17" s="140">
        <f t="shared" si="9"/>
        <v>6.8002623130032917E-4</v>
      </c>
      <c r="Q17" s="140">
        <f t="shared" si="10"/>
        <v>0.3162768257159923</v>
      </c>
    </row>
    <row r="18" spans="1:17" x14ac:dyDescent="0.3">
      <c r="A18">
        <f t="shared" si="11"/>
        <v>3</v>
      </c>
      <c r="B18" s="137">
        <f>'Carbon Pool Calculations'!S25</f>
        <v>0.13967723028790591</v>
      </c>
      <c r="C18" s="138">
        <f>'Carbon Pool Calculations'!T25</f>
        <v>0.13967723028790591</v>
      </c>
      <c r="D18" s="139">
        <f>'Carbon Pool Calculations'!V25</f>
        <v>1.0882648576564929E-2</v>
      </c>
      <c r="E18" s="139">
        <f>'Carbon Pool Calculations'!W25</f>
        <v>1.0346899126075417E-2</v>
      </c>
      <c r="F18" s="140">
        <f t="shared" si="0"/>
        <v>5.4413242882824647E-3</v>
      </c>
      <c r="G18" s="140">
        <f t="shared" si="1"/>
        <v>5.4413242882824647E-3</v>
      </c>
      <c r="H18" s="140">
        <f t="shared" si="2"/>
        <v>4.8971918594542183E-3</v>
      </c>
      <c r="I18" s="140">
        <f t="shared" si="3"/>
        <v>5.9854567171107112E-3</v>
      </c>
      <c r="J18" s="140">
        <f t="shared" si="4"/>
        <v>3.6141275922772129E-3</v>
      </c>
      <c r="K18" s="140">
        <f t="shared" si="5"/>
        <v>4.4172670572277051E-3</v>
      </c>
      <c r="L18" s="140">
        <f t="shared" si="6"/>
        <v>1.2830642671770053E-3</v>
      </c>
      <c r="M18" s="140">
        <f t="shared" si="7"/>
        <v>1.5681896598830063E-3</v>
      </c>
      <c r="N18" s="140">
        <v>0</v>
      </c>
      <c r="O18" s="140">
        <f t="shared" si="8"/>
        <v>8.0313946495049176E-3</v>
      </c>
      <c r="P18" s="140">
        <f t="shared" si="9"/>
        <v>1.2830642671770053E-3</v>
      </c>
      <c r="Q18" s="140">
        <f t="shared" si="10"/>
        <v>0.29930094401127511</v>
      </c>
    </row>
    <row r="19" spans="1:17" x14ac:dyDescent="0.3">
      <c r="A19">
        <f t="shared" si="11"/>
        <v>4</v>
      </c>
      <c r="B19" s="137">
        <f>'Carbon Pool Calculations'!S26</f>
        <v>0.12859841226252963</v>
      </c>
      <c r="C19" s="138">
        <f>'Carbon Pool Calculations'!T26</f>
        <v>0.12859841226252963</v>
      </c>
      <c r="D19" s="139">
        <f>'Carbon Pool Calculations'!V26</f>
        <v>1.5446450538446932E-2</v>
      </c>
      <c r="E19" s="139">
        <f>'Carbon Pool Calculations'!W26</f>
        <v>1.4517292999240903E-2</v>
      </c>
      <c r="F19" s="140">
        <f t="shared" si="0"/>
        <v>7.7232252692234658E-3</v>
      </c>
      <c r="G19" s="140">
        <f t="shared" si="1"/>
        <v>7.7232252692234658E-3</v>
      </c>
      <c r="H19" s="140">
        <f t="shared" si="2"/>
        <v>6.9509027423011191E-3</v>
      </c>
      <c r="I19" s="140">
        <f t="shared" si="3"/>
        <v>8.4955477961458116E-3</v>
      </c>
      <c r="J19" s="140">
        <f t="shared" si="4"/>
        <v>5.1297662238182261E-3</v>
      </c>
      <c r="K19" s="140">
        <f t="shared" si="5"/>
        <v>6.2697142735556087E-3</v>
      </c>
      <c r="L19" s="140">
        <f t="shared" si="6"/>
        <v>1.8211365184828932E-3</v>
      </c>
      <c r="M19" s="140">
        <f t="shared" si="7"/>
        <v>2.2258335225902029E-3</v>
      </c>
      <c r="N19" s="140">
        <v>0</v>
      </c>
      <c r="O19" s="140">
        <f t="shared" si="8"/>
        <v>1.1399480497373835E-2</v>
      </c>
      <c r="P19" s="140">
        <f t="shared" si="9"/>
        <v>1.8211365184828932E-3</v>
      </c>
      <c r="Q19" s="140">
        <f t="shared" si="10"/>
        <v>0.28533943154426422</v>
      </c>
    </row>
    <row r="20" spans="1:17" x14ac:dyDescent="0.3">
      <c r="A20">
        <f t="shared" si="11"/>
        <v>5</v>
      </c>
      <c r="B20" s="137">
        <f>'Carbon Pool Calculations'!S27</f>
        <v>0.11916753236157891</v>
      </c>
      <c r="C20" s="138">
        <f>'Carbon Pool Calculations'!T27</f>
        <v>0.11916753236157891</v>
      </c>
      <c r="D20" s="139">
        <f>'Carbon Pool Calculations'!V27</f>
        <v>1.9540802656793463E-2</v>
      </c>
      <c r="E20" s="139">
        <f>'Carbon Pool Calculations'!W27</f>
        <v>1.8151618284198943E-2</v>
      </c>
      <c r="F20" s="140">
        <f t="shared" si="0"/>
        <v>9.7704013283967314E-3</v>
      </c>
      <c r="G20" s="140">
        <f t="shared" si="1"/>
        <v>9.7704013283967314E-3</v>
      </c>
      <c r="H20" s="140">
        <f t="shared" si="2"/>
        <v>8.7933611955570579E-3</v>
      </c>
      <c r="I20" s="140">
        <f t="shared" si="3"/>
        <v>1.0747441461236405E-2</v>
      </c>
      <c r="J20" s="140">
        <f t="shared" si="4"/>
        <v>6.4895005623211086E-3</v>
      </c>
      <c r="K20" s="140">
        <f t="shared" si="5"/>
        <v>7.9316117983924666E-3</v>
      </c>
      <c r="L20" s="140">
        <f t="shared" si="6"/>
        <v>2.3038606332359494E-3</v>
      </c>
      <c r="M20" s="140">
        <f t="shared" si="7"/>
        <v>2.8158296628439383E-3</v>
      </c>
      <c r="N20" s="140">
        <v>0</v>
      </c>
      <c r="O20" s="140">
        <f t="shared" si="8"/>
        <v>1.4421112360713575E-2</v>
      </c>
      <c r="P20" s="140">
        <f t="shared" si="9"/>
        <v>2.3038606332359494E-3</v>
      </c>
      <c r="Q20" s="140">
        <f t="shared" si="10"/>
        <v>0.27372362503091424</v>
      </c>
    </row>
    <row r="21" spans="1:17" x14ac:dyDescent="0.3">
      <c r="A21">
        <f t="shared" si="11"/>
        <v>6</v>
      </c>
      <c r="B21" s="137">
        <f>'Carbon Pool Calculations'!S28</f>
        <v>0.11105968785771797</v>
      </c>
      <c r="C21" s="138">
        <f>'Carbon Pool Calculations'!T28</f>
        <v>0.11105968785771797</v>
      </c>
      <c r="D21" s="139">
        <f>'Carbon Pool Calculations'!V28</f>
        <v>2.3231387653427658E-2</v>
      </c>
      <c r="E21" s="139">
        <f>'Carbon Pool Calculations'!W28</f>
        <v>2.1326147644939168E-2</v>
      </c>
      <c r="F21" s="140">
        <f t="shared" si="0"/>
        <v>1.1615693826713829E-2</v>
      </c>
      <c r="G21" s="140">
        <f t="shared" si="1"/>
        <v>1.1615693826713829E-2</v>
      </c>
      <c r="H21" s="140">
        <f t="shared" si="2"/>
        <v>1.0454124444042447E-2</v>
      </c>
      <c r="I21" s="140">
        <f t="shared" si="3"/>
        <v>1.2777263209385213E-2</v>
      </c>
      <c r="J21" s="140">
        <f t="shared" si="4"/>
        <v>7.7151438397033258E-3</v>
      </c>
      <c r="K21" s="140">
        <f t="shared" si="5"/>
        <v>9.4296202485262878E-3</v>
      </c>
      <c r="L21" s="140">
        <f t="shared" si="6"/>
        <v>2.7389806043391215E-3</v>
      </c>
      <c r="M21" s="140">
        <f t="shared" si="7"/>
        <v>3.3476429608589259E-3</v>
      </c>
      <c r="N21" s="140">
        <v>0</v>
      </c>
      <c r="O21" s="140">
        <f t="shared" si="8"/>
        <v>1.7144764088229614E-2</v>
      </c>
      <c r="P21" s="140">
        <f t="shared" si="9"/>
        <v>2.7389806043391215E-3</v>
      </c>
      <c r="Q21" s="140">
        <f t="shared" si="10"/>
        <v>0.26393793040946367</v>
      </c>
    </row>
    <row r="22" spans="1:17" x14ac:dyDescent="0.3">
      <c r="A22">
        <f t="shared" si="11"/>
        <v>7</v>
      </c>
      <c r="B22" s="137">
        <f>'Carbon Pool Calculations'!S29</f>
        <v>0.1040211886241393</v>
      </c>
      <c r="C22" s="138">
        <f>'Carbon Pool Calculations'!T29</f>
        <v>0.1040211886241393</v>
      </c>
      <c r="D22" s="139">
        <f>'Carbon Pool Calculations'!V29</f>
        <v>2.6571470548417665E-2</v>
      </c>
      <c r="E22" s="139">
        <f>'Carbon Pool Calculations'!W29</f>
        <v>2.4103325977670679E-2</v>
      </c>
      <c r="F22" s="140">
        <f t="shared" si="0"/>
        <v>1.3285735274208833E-2</v>
      </c>
      <c r="G22" s="140">
        <f t="shared" si="1"/>
        <v>1.3285735274208833E-2</v>
      </c>
      <c r="H22" s="140">
        <f t="shared" si="2"/>
        <v>1.195716174678795E-2</v>
      </c>
      <c r="I22" s="140">
        <f t="shared" si="3"/>
        <v>1.4614308801629717E-2</v>
      </c>
      <c r="J22" s="140">
        <f t="shared" si="4"/>
        <v>8.824385369129507E-3</v>
      </c>
      <c r="K22" s="140">
        <f t="shared" si="5"/>
        <v>1.078535989560273E-2</v>
      </c>
      <c r="L22" s="140">
        <f t="shared" si="6"/>
        <v>3.132776377658443E-3</v>
      </c>
      <c r="M22" s="140">
        <f t="shared" si="7"/>
        <v>3.8289489060269861E-3</v>
      </c>
      <c r="N22" s="140">
        <v>0</v>
      </c>
      <c r="O22" s="140">
        <f t="shared" si="8"/>
        <v>1.9609745264732237E-2</v>
      </c>
      <c r="P22" s="140">
        <f t="shared" si="9"/>
        <v>3.132776377658443E-3</v>
      </c>
      <c r="Q22" s="140">
        <f t="shared" si="10"/>
        <v>0.25558439739670852</v>
      </c>
    </row>
    <row r="23" spans="1:17" x14ac:dyDescent="0.3">
      <c r="A23">
        <f t="shared" si="11"/>
        <v>8</v>
      </c>
      <c r="B23" s="137">
        <f>'Carbon Pool Calculations'!S30</f>
        <v>9.785332749851694E-2</v>
      </c>
      <c r="C23" s="138">
        <f>'Carbon Pool Calculations'!T30</f>
        <v>9.785332749851694E-2</v>
      </c>
      <c r="D23" s="139">
        <f>'Carbon Pool Calculations'!V30</f>
        <v>2.9604581206702115E-2</v>
      </c>
      <c r="E23" s="139">
        <f>'Carbon Pool Calculations'!W30</f>
        <v>2.6534682341853619E-2</v>
      </c>
      <c r="F23" s="140">
        <f t="shared" si="0"/>
        <v>1.4802290603351058E-2</v>
      </c>
      <c r="G23" s="140">
        <f t="shared" si="1"/>
        <v>1.4802290603351058E-2</v>
      </c>
      <c r="H23" s="140">
        <f t="shared" si="2"/>
        <v>1.3322061543015951E-2</v>
      </c>
      <c r="I23" s="140">
        <f t="shared" si="3"/>
        <v>1.6282519663686164E-2</v>
      </c>
      <c r="J23" s="140">
        <f t="shared" si="4"/>
        <v>9.8316814187457725E-3</v>
      </c>
      <c r="K23" s="140">
        <f t="shared" si="5"/>
        <v>1.2016499511800388E-2</v>
      </c>
      <c r="L23" s="140">
        <f t="shared" si="6"/>
        <v>3.4903801242701792E-3</v>
      </c>
      <c r="M23" s="140">
        <f t="shared" si="7"/>
        <v>4.2660201518857754E-3</v>
      </c>
      <c r="N23" s="140">
        <v>0</v>
      </c>
      <c r="O23" s="140">
        <f t="shared" si="8"/>
        <v>2.1848180930546163E-2</v>
      </c>
      <c r="P23" s="140">
        <f t="shared" si="9"/>
        <v>3.4903801242701792E-3</v>
      </c>
      <c r="Q23" s="140">
        <f t="shared" si="10"/>
        <v>0.24835553842131941</v>
      </c>
    </row>
    <row r="24" spans="1:17" x14ac:dyDescent="0.3">
      <c r="A24">
        <f t="shared" si="11"/>
        <v>9</v>
      </c>
      <c r="B24" s="137">
        <f>'Carbon Pool Calculations'!S31</f>
        <v>9.2399906014431266E-2</v>
      </c>
      <c r="C24" s="138">
        <f>'Carbon Pool Calculations'!T31</f>
        <v>9.2399906014431266E-2</v>
      </c>
      <c r="D24" s="139">
        <f>'Carbon Pool Calculations'!V31</f>
        <v>3.23665884422671E-2</v>
      </c>
      <c r="E24" s="139">
        <f>'Carbon Pool Calculations'!W31</f>
        <v>2.8663088100074979E-2</v>
      </c>
      <c r="F24" s="140">
        <f t="shared" si="0"/>
        <v>1.618329422113355E-2</v>
      </c>
      <c r="G24" s="140">
        <f t="shared" si="1"/>
        <v>1.618329422113355E-2</v>
      </c>
      <c r="H24" s="140">
        <f t="shared" si="2"/>
        <v>1.4564964799020195E-2</v>
      </c>
      <c r="I24" s="140">
        <f t="shared" si="3"/>
        <v>1.7801623643246906E-2</v>
      </c>
      <c r="J24" s="140">
        <f t="shared" si="4"/>
        <v>1.0748944021676903E-2</v>
      </c>
      <c r="K24" s="140">
        <f t="shared" si="5"/>
        <v>1.3137598248716216E-2</v>
      </c>
      <c r="L24" s="140">
        <f t="shared" si="6"/>
        <v>3.8160207773432911E-3</v>
      </c>
      <c r="M24" s="140">
        <f t="shared" si="7"/>
        <v>4.6640253945306898E-3</v>
      </c>
      <c r="N24" s="140">
        <v>0</v>
      </c>
      <c r="O24" s="140">
        <f t="shared" si="8"/>
        <v>2.3886542270393121E-2</v>
      </c>
      <c r="P24" s="140">
        <f t="shared" si="9"/>
        <v>3.8160207773432911E-3</v>
      </c>
      <c r="Q24" s="140">
        <f t="shared" si="10"/>
        <v>0.24201346779386132</v>
      </c>
    </row>
    <row r="25" spans="1:17" x14ac:dyDescent="0.3">
      <c r="A25">
        <f t="shared" si="11"/>
        <v>10</v>
      </c>
      <c r="B25" s="137">
        <f>'Carbon Pool Calculations'!S32</f>
        <v>8.7537641066001176E-2</v>
      </c>
      <c r="C25" s="138">
        <f>'Carbon Pool Calculations'!T32</f>
        <v>8.7537641066001176E-2</v>
      </c>
      <c r="D25" s="139">
        <f>'Carbon Pool Calculations'!V32</f>
        <v>3.4887306224096304E-2</v>
      </c>
      <c r="E25" s="139">
        <f>'Carbon Pool Calculations'!W32</f>
        <v>3.0524511724612968E-2</v>
      </c>
      <c r="F25" s="140">
        <f t="shared" si="0"/>
        <v>1.7443653112048152E-2</v>
      </c>
      <c r="G25" s="140">
        <f t="shared" si="1"/>
        <v>1.7443653112048152E-2</v>
      </c>
      <c r="H25" s="140">
        <f t="shared" si="2"/>
        <v>1.5699287800843339E-2</v>
      </c>
      <c r="I25" s="140">
        <f t="shared" si="3"/>
        <v>1.9188018423252969E-2</v>
      </c>
      <c r="J25" s="140">
        <f t="shared" si="4"/>
        <v>1.1586074397022384E-2</v>
      </c>
      <c r="K25" s="140">
        <f t="shared" si="5"/>
        <v>1.4160757596360691E-2</v>
      </c>
      <c r="L25" s="140">
        <f t="shared" si="6"/>
        <v>4.1132134038209551E-3</v>
      </c>
      <c r="M25" s="140">
        <f t="shared" si="7"/>
        <v>5.0272608268922781E-3</v>
      </c>
      <c r="N25" s="140">
        <v>0</v>
      </c>
      <c r="O25" s="140">
        <f t="shared" si="8"/>
        <v>2.5746831993383075E-2</v>
      </c>
      <c r="P25" s="140">
        <f t="shared" si="9"/>
        <v>4.1132134038209551E-3</v>
      </c>
      <c r="Q25" s="140">
        <f t="shared" si="10"/>
        <v>0.23637388667689066</v>
      </c>
    </row>
    <row r="26" spans="1:17" x14ac:dyDescent="0.3">
      <c r="A26">
        <f t="shared" si="11"/>
        <v>11</v>
      </c>
      <c r="B26" s="137">
        <f>'Carbon Pool Calculations'!S33</f>
        <v>8.316878224026919E-2</v>
      </c>
      <c r="C26" s="138">
        <f>'Carbon Pool Calculations'!T33</f>
        <v>8.316878224026919E-2</v>
      </c>
      <c r="D26" s="139">
        <f>'Carbon Pool Calculations'!V33</f>
        <v>3.719173982490602E-2</v>
      </c>
      <c r="E26" s="139">
        <f>'Carbon Pool Calculations'!W33</f>
        <v>3.2149385767631246E-2</v>
      </c>
      <c r="F26" s="140">
        <f t="shared" si="0"/>
        <v>1.859586991245301E-2</v>
      </c>
      <c r="G26" s="140">
        <f t="shared" si="1"/>
        <v>1.859586991245301E-2</v>
      </c>
      <c r="H26" s="140">
        <f t="shared" si="2"/>
        <v>1.6736282921207709E-2</v>
      </c>
      <c r="I26" s="140">
        <f t="shared" si="3"/>
        <v>2.0455456903698311E-2</v>
      </c>
      <c r="J26" s="140">
        <f t="shared" si="4"/>
        <v>1.2351376795851288E-2</v>
      </c>
      <c r="K26" s="140">
        <f t="shared" si="5"/>
        <v>1.5096127194929353E-2</v>
      </c>
      <c r="L26" s="140">
        <f t="shared" si="6"/>
        <v>4.3849061253564197E-3</v>
      </c>
      <c r="M26" s="140">
        <f t="shared" si="7"/>
        <v>5.3593297087689579E-3</v>
      </c>
      <c r="N26" s="140">
        <v>0</v>
      </c>
      <c r="O26" s="140">
        <f t="shared" si="8"/>
        <v>2.7447503990780643E-2</v>
      </c>
      <c r="P26" s="140">
        <f t="shared" si="9"/>
        <v>4.3849061253564197E-3</v>
      </c>
      <c r="Q26" s="140">
        <f t="shared" si="10"/>
        <v>0.23129378394771921</v>
      </c>
    </row>
    <row r="27" spans="1:17" x14ac:dyDescent="0.3">
      <c r="A27">
        <f t="shared" si="11"/>
        <v>12</v>
      </c>
      <c r="B27" s="137">
        <f>'Carbon Pool Calculations'!S34</f>
        <v>7.9215425991499347E-2</v>
      </c>
      <c r="C27" s="138">
        <f>'Carbon Pool Calculations'!T34</f>
        <v>7.9215425991499347E-2</v>
      </c>
      <c r="D27" s="139">
        <f>'Carbon Pool Calculations'!V34</f>
        <v>3.9301054684013945E-2</v>
      </c>
      <c r="E27" s="139">
        <f>'Carbon Pool Calculations'!W34</f>
        <v>3.3563674686997946E-2</v>
      </c>
      <c r="F27" s="140">
        <f t="shared" si="0"/>
        <v>1.9650527342006972E-2</v>
      </c>
      <c r="G27" s="140">
        <f t="shared" si="1"/>
        <v>1.9650527342006972E-2</v>
      </c>
      <c r="H27" s="140">
        <f t="shared" si="2"/>
        <v>1.7685474607806277E-2</v>
      </c>
      <c r="I27" s="140">
        <f t="shared" si="3"/>
        <v>2.1615580076207671E-2</v>
      </c>
      <c r="J27" s="140">
        <f t="shared" si="4"/>
        <v>1.3051880260561033E-2</v>
      </c>
      <c r="K27" s="140">
        <f t="shared" si="5"/>
        <v>1.5952298096241262E-2</v>
      </c>
      <c r="L27" s="140">
        <f t="shared" si="6"/>
        <v>4.6335943472452451E-3</v>
      </c>
      <c r="M27" s="140">
        <f t="shared" si="7"/>
        <v>5.6632819799664101E-3</v>
      </c>
      <c r="N27" s="140">
        <v>0</v>
      </c>
      <c r="O27" s="140">
        <f t="shared" si="8"/>
        <v>2.9004178356802295E-2</v>
      </c>
      <c r="P27" s="140">
        <f t="shared" si="9"/>
        <v>4.6335943472452451E-3</v>
      </c>
      <c r="Q27" s="140">
        <f t="shared" si="10"/>
        <v>0.22666198700676535</v>
      </c>
    </row>
    <row r="28" spans="1:17" x14ac:dyDescent="0.3">
      <c r="A28">
        <f t="shared" si="11"/>
        <v>13</v>
      </c>
      <c r="B28" s="137">
        <f>'Carbon Pool Calculations'!S35</f>
        <v>7.5615132706015747E-2</v>
      </c>
      <c r="C28" s="138">
        <f>'Carbon Pool Calculations'!T35</f>
        <v>7.5615132706015747E-2</v>
      </c>
      <c r="D28" s="139">
        <f>'Carbon Pool Calculations'!V35</f>
        <v>4.1233331535288138E-2</v>
      </c>
      <c r="E28" s="139">
        <f>'Carbon Pool Calculations'!W35</f>
        <v>3.4789711664787566E-2</v>
      </c>
      <c r="F28" s="140">
        <f t="shared" si="0"/>
        <v>2.0616665767644069E-2</v>
      </c>
      <c r="G28" s="140">
        <f t="shared" si="1"/>
        <v>2.0616665767644069E-2</v>
      </c>
      <c r="H28" s="140">
        <f t="shared" si="2"/>
        <v>1.8554999190879662E-2</v>
      </c>
      <c r="I28" s="140">
        <f t="shared" si="3"/>
        <v>2.2678332344408476E-2</v>
      </c>
      <c r="J28" s="140">
        <f t="shared" si="4"/>
        <v>1.369358940286919E-2</v>
      </c>
      <c r="K28" s="140">
        <f t="shared" si="5"/>
        <v>1.6736609270173456E-2</v>
      </c>
      <c r="L28" s="140">
        <f t="shared" si="6"/>
        <v>4.8614097880104717E-3</v>
      </c>
      <c r="M28" s="140">
        <f t="shared" si="7"/>
        <v>5.9417230742350212E-3</v>
      </c>
      <c r="N28" s="140">
        <v>0</v>
      </c>
      <c r="O28" s="140">
        <f t="shared" si="8"/>
        <v>3.0430198673042648E-2</v>
      </c>
      <c r="P28" s="140">
        <f t="shared" si="9"/>
        <v>4.8614097880104717E-3</v>
      </c>
      <c r="Q28" s="140">
        <f t="shared" si="10"/>
        <v>0.22239189882409671</v>
      </c>
    </row>
    <row r="29" spans="1:17" x14ac:dyDescent="0.3">
      <c r="A29">
        <f t="shared" si="11"/>
        <v>14</v>
      </c>
      <c r="B29" s="137">
        <f>'Carbon Pool Calculations'!S36</f>
        <v>7.2317544567605682E-2</v>
      </c>
      <c r="C29" s="138">
        <f>'Carbon Pool Calculations'!T36</f>
        <v>7.2317544567605682E-2</v>
      </c>
      <c r="D29" s="139">
        <f>'Carbon Pool Calculations'!V36</f>
        <v>4.3004156613015959E-2</v>
      </c>
      <c r="E29" s="139">
        <f>'Carbon Pool Calculations'!W36</f>
        <v>3.5846856790386156E-2</v>
      </c>
      <c r="F29" s="140">
        <f t="shared" si="0"/>
        <v>2.150207830650798E-2</v>
      </c>
      <c r="G29" s="140">
        <f t="shared" si="1"/>
        <v>2.150207830650798E-2</v>
      </c>
      <c r="H29" s="140">
        <f t="shared" si="2"/>
        <v>1.9351870475857184E-2</v>
      </c>
      <c r="I29" s="140">
        <f t="shared" si="3"/>
        <v>2.3652286137158779E-2</v>
      </c>
      <c r="J29" s="140">
        <f t="shared" si="4"/>
        <v>1.4281680411182602E-2</v>
      </c>
      <c r="K29" s="140">
        <f t="shared" si="5"/>
        <v>1.745538716922318E-2</v>
      </c>
      <c r="L29" s="140">
        <f t="shared" si="6"/>
        <v>5.0701900646745821E-3</v>
      </c>
      <c r="M29" s="140">
        <f t="shared" si="7"/>
        <v>6.1968989679356008E-3</v>
      </c>
      <c r="N29" s="140">
        <v>0</v>
      </c>
      <c r="O29" s="140">
        <f t="shared" si="8"/>
        <v>3.173706758040578E-2</v>
      </c>
      <c r="P29" s="140">
        <f t="shared" si="9"/>
        <v>5.0701900646745821E-3</v>
      </c>
      <c r="Q29" s="140">
        <f t="shared" si="10"/>
        <v>0.21841591247393891</v>
      </c>
    </row>
    <row r="30" spans="1:17" x14ac:dyDescent="0.3">
      <c r="A30">
        <f t="shared" si="11"/>
        <v>15</v>
      </c>
      <c r="B30" s="137">
        <f>'Carbon Pool Calculations'!S37</f>
        <v>6.9281772533066707E-2</v>
      </c>
      <c r="C30" s="138">
        <f>'Carbon Pool Calculations'!T37</f>
        <v>6.9281772533066707E-2</v>
      </c>
      <c r="D30" s="139">
        <f>'Carbon Pool Calculations'!V37</f>
        <v>4.4627084445453928E-2</v>
      </c>
      <c r="E30" s="139">
        <f>'Carbon Pool Calculations'!W37</f>
        <v>3.675201688603065E-2</v>
      </c>
      <c r="F30" s="140">
        <f t="shared" si="0"/>
        <v>2.2313542222726964E-2</v>
      </c>
      <c r="G30" s="140">
        <f t="shared" si="1"/>
        <v>2.2313542222726964E-2</v>
      </c>
      <c r="H30" s="140">
        <f t="shared" si="2"/>
        <v>2.0082188000454269E-2</v>
      </c>
      <c r="I30" s="140">
        <f t="shared" si="3"/>
        <v>2.4544896444999659E-2</v>
      </c>
      <c r="J30" s="140">
        <f t="shared" si="4"/>
        <v>1.482065474433525E-2</v>
      </c>
      <c r="K30" s="140">
        <f t="shared" si="5"/>
        <v>1.8114133576409747E-2</v>
      </c>
      <c r="L30" s="140">
        <f t="shared" si="6"/>
        <v>5.2615332561190189E-3</v>
      </c>
      <c r="M30" s="140">
        <f t="shared" si="7"/>
        <v>6.4307628685899105E-3</v>
      </c>
      <c r="N30" s="140">
        <v>0</v>
      </c>
      <c r="O30" s="140">
        <f t="shared" si="8"/>
        <v>3.2934788320745E-2</v>
      </c>
      <c r="P30" s="140">
        <f t="shared" si="9"/>
        <v>5.2615332561190189E-3</v>
      </c>
      <c r="Q30" s="140">
        <f t="shared" si="10"/>
        <v>0.21468111314149896</v>
      </c>
    </row>
    <row r="31" spans="1:17" x14ac:dyDescent="0.3">
      <c r="A31">
        <f t="shared" si="11"/>
        <v>16</v>
      </c>
      <c r="B31" s="137">
        <f>'Carbon Pool Calculations'!S38</f>
        <v>6.6474374683852117E-2</v>
      </c>
      <c r="C31" s="138">
        <f>'Carbon Pool Calculations'!T38</f>
        <v>6.6474374683852117E-2</v>
      </c>
      <c r="D31" s="139">
        <f>'Carbon Pool Calculations'!V38</f>
        <v>4.611400207539762E-2</v>
      </c>
      <c r="E31" s="139">
        <f>'Carbon Pool Calculations'!W38</f>
        <v>3.7520057972394251E-2</v>
      </c>
      <c r="F31" s="140">
        <f t="shared" si="0"/>
        <v>2.305700103769881E-2</v>
      </c>
      <c r="G31" s="140">
        <f t="shared" si="1"/>
        <v>2.305700103769881E-2</v>
      </c>
      <c r="H31" s="140">
        <f t="shared" si="2"/>
        <v>2.0751300933928931E-2</v>
      </c>
      <c r="I31" s="140">
        <f t="shared" si="3"/>
        <v>2.5362701141468692E-2</v>
      </c>
      <c r="J31" s="140">
        <f t="shared" si="4"/>
        <v>1.5314460089239552E-2</v>
      </c>
      <c r="K31" s="140">
        <f t="shared" si="5"/>
        <v>1.8717673442403895E-2</v>
      </c>
      <c r="L31" s="140">
        <f t="shared" si="6"/>
        <v>5.4368408446893801E-3</v>
      </c>
      <c r="M31" s="140">
        <f t="shared" si="7"/>
        <v>6.6450276990647978E-3</v>
      </c>
      <c r="N31" s="140">
        <v>0</v>
      </c>
      <c r="O31" s="140">
        <f t="shared" si="8"/>
        <v>3.4032133531643444E-2</v>
      </c>
      <c r="P31" s="140">
        <f t="shared" si="9"/>
        <v>5.4368408446893801E-3</v>
      </c>
      <c r="Q31" s="140">
        <f t="shared" si="10"/>
        <v>0.21114596857080672</v>
      </c>
    </row>
    <row r="32" spans="1:17" x14ac:dyDescent="0.3">
      <c r="A32">
        <f t="shared" si="11"/>
        <v>17</v>
      </c>
      <c r="B32" s="137">
        <f>'Carbon Pool Calculations'!S39</f>
        <v>6.3867789577502693E-2</v>
      </c>
      <c r="C32" s="138">
        <f>'Carbon Pool Calculations'!T39</f>
        <v>6.3867789577502693E-2</v>
      </c>
      <c r="D32" s="139">
        <f>'Carbon Pool Calculations'!V39</f>
        <v>4.7475416894580319E-2</v>
      </c>
      <c r="E32" s="139">
        <f>'Carbon Pool Calculations'!W39</f>
        <v>3.8164134248699536E-2</v>
      </c>
      <c r="F32" s="140">
        <f t="shared" si="0"/>
        <v>2.3737708447290159E-2</v>
      </c>
      <c r="G32" s="140">
        <f t="shared" si="1"/>
        <v>2.3737708447290159E-2</v>
      </c>
      <c r="H32" s="140">
        <f t="shared" si="2"/>
        <v>2.1363937602561143E-2</v>
      </c>
      <c r="I32" s="140">
        <f t="shared" si="3"/>
        <v>2.6111479292019176E-2</v>
      </c>
      <c r="J32" s="140">
        <f t="shared" si="4"/>
        <v>1.5766585950690123E-2</v>
      </c>
      <c r="K32" s="140">
        <f t="shared" si="5"/>
        <v>1.9270271717510151E-2</v>
      </c>
      <c r="L32" s="140">
        <f t="shared" si="6"/>
        <v>5.5973516518710194E-3</v>
      </c>
      <c r="M32" s="140">
        <f t="shared" si="7"/>
        <v>6.8412075745090247E-3</v>
      </c>
      <c r="N32" s="140">
        <v>0</v>
      </c>
      <c r="O32" s="140">
        <f t="shared" si="8"/>
        <v>3.5036857668200277E-2</v>
      </c>
      <c r="P32" s="140">
        <f t="shared" si="9"/>
        <v>5.5973516518710194E-3</v>
      </c>
      <c r="Q32" s="140">
        <f t="shared" si="10"/>
        <v>0.20777777864641422</v>
      </c>
    </row>
    <row r="33" spans="1:17" x14ac:dyDescent="0.3">
      <c r="A33">
        <f t="shared" si="11"/>
        <v>18</v>
      </c>
      <c r="B33" s="137">
        <f>'Carbon Pool Calculations'!S40</f>
        <v>6.1439119926942135E-2</v>
      </c>
      <c r="C33" s="138">
        <f>'Carbon Pool Calculations'!T40</f>
        <v>6.1439119926942135E-2</v>
      </c>
      <c r="D33" s="139">
        <f>'Carbon Pool Calculations'!V40</f>
        <v>4.8720685173036793E-2</v>
      </c>
      <c r="E33" s="139">
        <f>'Carbon Pool Calculations'!W40</f>
        <v>3.8695951992527837E-2</v>
      </c>
      <c r="F33" s="140">
        <f t="shared" si="0"/>
        <v>2.4360342586518396E-2</v>
      </c>
      <c r="G33" s="140">
        <f t="shared" si="1"/>
        <v>2.4360342586518396E-2</v>
      </c>
      <c r="H33" s="140">
        <f t="shared" si="2"/>
        <v>2.1924308327866557E-2</v>
      </c>
      <c r="I33" s="140">
        <f t="shared" si="3"/>
        <v>2.6796376845170236E-2</v>
      </c>
      <c r="J33" s="140">
        <f t="shared" si="4"/>
        <v>1.6180139545965519E-2</v>
      </c>
      <c r="K33" s="140">
        <f t="shared" si="5"/>
        <v>1.9775726111735635E-2</v>
      </c>
      <c r="L33" s="140">
        <f t="shared" si="6"/>
        <v>5.7441687819010379E-3</v>
      </c>
      <c r="M33" s="140">
        <f t="shared" si="7"/>
        <v>7.0206507334346019E-3</v>
      </c>
      <c r="N33" s="140">
        <v>0</v>
      </c>
      <c r="O33" s="140">
        <f t="shared" si="8"/>
        <v>3.5955865657701154E-2</v>
      </c>
      <c r="P33" s="140">
        <f t="shared" si="9"/>
        <v>5.7441687819010379E-3</v>
      </c>
      <c r="Q33" s="140">
        <f t="shared" si="10"/>
        <v>0.20455070823754787</v>
      </c>
    </row>
    <row r="34" spans="1:17" x14ac:dyDescent="0.3">
      <c r="A34">
        <f t="shared" si="11"/>
        <v>19</v>
      </c>
      <c r="B34" s="137">
        <f>'Carbon Pool Calculations'!S41</f>
        <v>5.9169186243101246E-2</v>
      </c>
      <c r="C34" s="138">
        <f>'Carbon Pool Calculations'!T41</f>
        <v>5.9169186243101246E-2</v>
      </c>
      <c r="D34" s="139">
        <f>'Carbon Pool Calculations'!V41</f>
        <v>4.9858194444810475E-2</v>
      </c>
      <c r="E34" s="139">
        <f>'Carbon Pool Calculations'!W41</f>
        <v>3.9125982583341413E-2</v>
      </c>
      <c r="F34" s="140">
        <f t="shared" si="0"/>
        <v>2.4929097222405237E-2</v>
      </c>
      <c r="G34" s="140">
        <f t="shared" si="1"/>
        <v>2.4929097222405237E-2</v>
      </c>
      <c r="H34" s="140">
        <f t="shared" si="2"/>
        <v>2.2436187500164715E-2</v>
      </c>
      <c r="I34" s="140">
        <f t="shared" si="3"/>
        <v>2.7422006944645763E-2</v>
      </c>
      <c r="J34" s="140">
        <f t="shared" si="4"/>
        <v>1.655790637512156E-2</v>
      </c>
      <c r="K34" s="140">
        <f t="shared" si="5"/>
        <v>2.0237441125148574E-2</v>
      </c>
      <c r="L34" s="140">
        <f t="shared" si="6"/>
        <v>5.8782811250431555E-3</v>
      </c>
      <c r="M34" s="140">
        <f t="shared" si="7"/>
        <v>7.1845658194971901E-3</v>
      </c>
      <c r="N34" s="140">
        <v>0</v>
      </c>
      <c r="O34" s="140">
        <f t="shared" si="8"/>
        <v>3.6795347500270137E-2</v>
      </c>
      <c r="P34" s="140">
        <f t="shared" si="9"/>
        <v>5.8782811250431555E-3</v>
      </c>
      <c r="Q34" s="140">
        <f t="shared" si="10"/>
        <v>0.20144426838931123</v>
      </c>
    </row>
    <row r="35" spans="1:17" x14ac:dyDescent="0.3">
      <c r="A35">
        <f t="shared" si="11"/>
        <v>20</v>
      </c>
      <c r="B35" s="137">
        <f>'Carbon Pool Calculations'!S42</f>
        <v>5.7041788715311598E-2</v>
      </c>
      <c r="C35" s="138">
        <f>'Carbon Pool Calculations'!T42</f>
        <v>5.7041788715311598E-2</v>
      </c>
      <c r="D35" s="139">
        <f>'Carbon Pool Calculations'!V42</f>
        <v>5.0895509900962949E-2</v>
      </c>
      <c r="E35" s="139">
        <f>'Carbon Pool Calculations'!W42</f>
        <v>3.946363562519245E-2</v>
      </c>
      <c r="F35" s="140">
        <f t="shared" si="0"/>
        <v>2.5447754950481474E-2</v>
      </c>
      <c r="G35" s="140">
        <f t="shared" si="1"/>
        <v>2.5447754950481474E-2</v>
      </c>
      <c r="H35" s="140">
        <f t="shared" si="2"/>
        <v>2.2902979455433327E-2</v>
      </c>
      <c r="I35" s="140">
        <f t="shared" si="3"/>
        <v>2.7992530445529622E-2</v>
      </c>
      <c r="J35" s="140">
        <f t="shared" si="4"/>
        <v>1.6902398838109796E-2</v>
      </c>
      <c r="K35" s="140">
        <f t="shared" si="5"/>
        <v>2.0658487468800859E-2</v>
      </c>
      <c r="L35" s="140">
        <f t="shared" si="6"/>
        <v>6.0005806173235319E-3</v>
      </c>
      <c r="M35" s="140">
        <f t="shared" si="7"/>
        <v>7.3340429767287611E-3</v>
      </c>
      <c r="N35" s="140">
        <v>0</v>
      </c>
      <c r="O35" s="140">
        <f t="shared" si="8"/>
        <v>3.7560886306910651E-2</v>
      </c>
      <c r="P35" s="140">
        <f t="shared" si="9"/>
        <v>6.0005806173235319E-3</v>
      </c>
      <c r="Q35" s="140">
        <f t="shared" si="10"/>
        <v>0.19844214233945506</v>
      </c>
    </row>
    <row r="36" spans="1:17" x14ac:dyDescent="0.3">
      <c r="A36">
        <f t="shared" si="11"/>
        <v>21</v>
      </c>
      <c r="B36" s="137">
        <f>'Carbon Pool Calculations'!S43</f>
        <v>5.50431298988628E-2</v>
      </c>
      <c r="C36" s="138">
        <f>'Carbon Pool Calculations'!T43</f>
        <v>5.50431298988628E-2</v>
      </c>
      <c r="D36" s="139">
        <f>'Carbon Pool Calculations'!V43</f>
        <v>5.18394926277954E-2</v>
      </c>
      <c r="E36" s="139">
        <f>'Carbon Pool Calculations'!W43</f>
        <v>3.9717400661639771E-2</v>
      </c>
      <c r="F36" s="140">
        <f t="shared" si="0"/>
        <v>2.59197463138977E-2</v>
      </c>
      <c r="G36" s="140">
        <f t="shared" si="1"/>
        <v>2.59197463138977E-2</v>
      </c>
      <c r="H36" s="140">
        <f t="shared" si="2"/>
        <v>2.3327771682507929E-2</v>
      </c>
      <c r="I36" s="140">
        <f t="shared" si="3"/>
        <v>2.8511720945287471E-2</v>
      </c>
      <c r="J36" s="140">
        <f t="shared" si="4"/>
        <v>1.721589550169085E-2</v>
      </c>
      <c r="K36" s="140">
        <f t="shared" si="5"/>
        <v>2.1041650057622152E-2</v>
      </c>
      <c r="L36" s="140">
        <f t="shared" si="6"/>
        <v>6.1118761808170779E-3</v>
      </c>
      <c r="M36" s="140">
        <f t="shared" si="7"/>
        <v>7.4700708876653176E-3</v>
      </c>
      <c r="N36" s="140">
        <v>0</v>
      </c>
      <c r="O36" s="140">
        <f t="shared" si="8"/>
        <v>3.8257545559313003E-2</v>
      </c>
      <c r="P36" s="140">
        <f t="shared" si="9"/>
        <v>6.1118761808170779E-3</v>
      </c>
      <c r="Q36" s="140">
        <f t="shared" si="10"/>
        <v>0.1955312769063437</v>
      </c>
    </row>
    <row r="37" spans="1:17" x14ac:dyDescent="0.3">
      <c r="A37">
        <f t="shared" si="11"/>
        <v>22</v>
      </c>
      <c r="B37" s="137">
        <f>'Carbon Pool Calculations'!S44</f>
        <v>5.3161361744691896E-2</v>
      </c>
      <c r="C37" s="138">
        <f>'Carbon Pool Calculations'!T44</f>
        <v>5.3161361744691896E-2</v>
      </c>
      <c r="D37" s="139">
        <f>'Carbon Pool Calculations'!V44</f>
        <v>5.269639575007444E-2</v>
      </c>
      <c r="E37" s="139">
        <f>'Carbon Pool Calculations'!W44</f>
        <v>3.9894964065909942E-2</v>
      </c>
      <c r="F37" s="140">
        <f t="shared" si="0"/>
        <v>2.634819787503722E-2</v>
      </c>
      <c r="G37" s="140">
        <f t="shared" si="1"/>
        <v>2.634819787503722E-2</v>
      </c>
      <c r="H37" s="140">
        <f t="shared" si="2"/>
        <v>2.3713378087533498E-2</v>
      </c>
      <c r="I37" s="140">
        <f t="shared" si="3"/>
        <v>2.8983017662540942E-2</v>
      </c>
      <c r="J37" s="140">
        <f t="shared" si="4"/>
        <v>1.7500473028599722E-2</v>
      </c>
      <c r="K37" s="140">
        <f t="shared" si="5"/>
        <v>2.1389467034955215E-2</v>
      </c>
      <c r="L37" s="140">
        <f t="shared" si="6"/>
        <v>6.2129050589337766E-3</v>
      </c>
      <c r="M37" s="140">
        <f t="shared" si="7"/>
        <v>7.5935506275857274E-3</v>
      </c>
      <c r="N37" s="140">
        <v>0</v>
      </c>
      <c r="O37" s="140">
        <f t="shared" si="8"/>
        <v>3.8889940063554937E-2</v>
      </c>
      <c r="P37" s="140">
        <f t="shared" si="9"/>
        <v>6.2129050589337766E-3</v>
      </c>
      <c r="Q37" s="140">
        <f t="shared" si="10"/>
        <v>0.1927011782464344</v>
      </c>
    </row>
    <row r="38" spans="1:17" x14ac:dyDescent="0.3">
      <c r="A38">
        <f t="shared" si="11"/>
        <v>23</v>
      </c>
      <c r="B38" s="137">
        <f>'Carbon Pool Calculations'!S45</f>
        <v>5.1386228919789056E-2</v>
      </c>
      <c r="C38" s="138">
        <f>'Carbon Pool Calculations'!T45</f>
        <v>5.1386228919789056E-2</v>
      </c>
      <c r="D38" s="139">
        <f>'Carbon Pool Calculations'!V45</f>
        <v>5.3471943171348381E-2</v>
      </c>
      <c r="E38" s="139">
        <f>'Carbon Pool Calculations'!W45</f>
        <v>4.0003306218725991E-2</v>
      </c>
      <c r="F38" s="140">
        <f t="shared" si="0"/>
        <v>2.673597158567419E-2</v>
      </c>
      <c r="G38" s="140">
        <f t="shared" si="1"/>
        <v>2.673597158567419E-2</v>
      </c>
      <c r="H38" s="140">
        <f t="shared" si="2"/>
        <v>2.4062374427106771E-2</v>
      </c>
      <c r="I38" s="140">
        <f t="shared" si="3"/>
        <v>2.940956874424161E-2</v>
      </c>
      <c r="J38" s="140">
        <f t="shared" si="4"/>
        <v>1.7758032327204798E-2</v>
      </c>
      <c r="K38" s="140">
        <f t="shared" si="5"/>
        <v>2.1704261733250307E-2</v>
      </c>
      <c r="L38" s="140">
        <f t="shared" si="6"/>
        <v>6.304342099901974E-3</v>
      </c>
      <c r="M38" s="140">
        <f t="shared" si="7"/>
        <v>7.7053070109913023E-3</v>
      </c>
      <c r="N38" s="140">
        <v>0</v>
      </c>
      <c r="O38" s="140">
        <f t="shared" si="8"/>
        <v>3.9462294060455108E-2</v>
      </c>
      <c r="P38" s="140">
        <f t="shared" si="9"/>
        <v>6.304342099901974E-3</v>
      </c>
      <c r="Q38" s="140">
        <f t="shared" si="10"/>
        <v>0.18994336512975052</v>
      </c>
    </row>
    <row r="39" spans="1:17" x14ac:dyDescent="0.3">
      <c r="A39">
        <f t="shared" si="11"/>
        <v>24</v>
      </c>
      <c r="B39" s="137">
        <f>'Carbon Pool Calculations'!S46</f>
        <v>4.9708786824259346E-2</v>
      </c>
      <c r="C39" s="138">
        <f>'Carbon Pool Calculations'!T46</f>
        <v>4.9708786824259346E-2</v>
      </c>
      <c r="D39" s="139">
        <f>'Carbon Pool Calculations'!V46</f>
        <v>5.4171394550705215E-2</v>
      </c>
      <c r="E39" s="139">
        <f>'Carbon Pool Calculations'!W46</f>
        <v>4.0048782952942473E-2</v>
      </c>
      <c r="F39" s="140">
        <f t="shared" si="0"/>
        <v>2.7085697275352608E-2</v>
      </c>
      <c r="G39" s="140">
        <f t="shared" si="1"/>
        <v>2.7085697275352608E-2</v>
      </c>
      <c r="H39" s="140">
        <f t="shared" si="2"/>
        <v>2.4377127547817349E-2</v>
      </c>
      <c r="I39" s="140">
        <f t="shared" si="3"/>
        <v>2.979426700288787E-2</v>
      </c>
      <c r="J39" s="140">
        <f t="shared" si="4"/>
        <v>1.7990320130289204E-2</v>
      </c>
      <c r="K39" s="140">
        <f t="shared" si="5"/>
        <v>2.1988169048131247E-2</v>
      </c>
      <c r="L39" s="140">
        <f t="shared" si="6"/>
        <v>6.3868074175281453E-3</v>
      </c>
      <c r="M39" s="140">
        <f t="shared" si="7"/>
        <v>7.8060979547566224E-3</v>
      </c>
      <c r="N39" s="140">
        <v>0</v>
      </c>
      <c r="O39" s="140">
        <f t="shared" si="8"/>
        <v>3.9978489178420451E-2</v>
      </c>
      <c r="P39" s="140">
        <f t="shared" si="9"/>
        <v>6.3868074175281453E-3</v>
      </c>
      <c r="Q39" s="140">
        <f t="shared" si="10"/>
        <v>0.18725094373463824</v>
      </c>
    </row>
    <row r="40" spans="1:17" x14ac:dyDescent="0.3">
      <c r="A40">
        <f t="shared" si="11"/>
        <v>25</v>
      </c>
      <c r="B40" s="137">
        <f>'Carbon Pool Calculations'!S47</f>
        <v>4.8121177668482486E-2</v>
      </c>
      <c r="C40" s="138">
        <f>'Carbon Pool Calculations'!T47</f>
        <v>4.8121177668482486E-2</v>
      </c>
      <c r="D40" s="139">
        <f>'Carbon Pool Calculations'!V47</f>
        <v>5.4799599344380577E-2</v>
      </c>
      <c r="E40" s="139">
        <f>'Carbon Pool Calculations'!W47</f>
        <v>4.0037194369928905E-2</v>
      </c>
      <c r="F40" s="140">
        <f t="shared" si="0"/>
        <v>2.7399799672190289E-2</v>
      </c>
      <c r="G40" s="140">
        <f t="shared" si="1"/>
        <v>2.7399799672190289E-2</v>
      </c>
      <c r="H40" s="140">
        <f t="shared" si="2"/>
        <v>2.4659819704971261E-2</v>
      </c>
      <c r="I40" s="140">
        <f t="shared" si="3"/>
        <v>3.0139779639409316E-2</v>
      </c>
      <c r="J40" s="140">
        <f t="shared" si="4"/>
        <v>1.8198946942268791E-2</v>
      </c>
      <c r="K40" s="140">
        <f t="shared" si="5"/>
        <v>2.2243157373884076E-2</v>
      </c>
      <c r="L40" s="140">
        <f t="shared" si="6"/>
        <v>6.4608727627024709E-3</v>
      </c>
      <c r="M40" s="140">
        <f t="shared" si="7"/>
        <v>7.8966222655252414E-3</v>
      </c>
      <c r="N40" s="140">
        <v>0</v>
      </c>
      <c r="O40" s="140">
        <f t="shared" si="8"/>
        <v>4.0442104316152867E-2</v>
      </c>
      <c r="P40" s="140">
        <f t="shared" si="9"/>
        <v>6.4608727627024709E-3</v>
      </c>
      <c r="Q40" s="140">
        <f t="shared" si="10"/>
        <v>0.18461827628857197</v>
      </c>
    </row>
    <row r="41" spans="1:17" x14ac:dyDescent="0.3">
      <c r="A41">
        <f t="shared" si="11"/>
        <v>26</v>
      </c>
      <c r="B41" s="137">
        <f>'Carbon Pool Calculations'!S48</f>
        <v>4.6616451781289911E-2</v>
      </c>
      <c r="C41" s="138">
        <f>'Carbon Pool Calculations'!T48</f>
        <v>4.6616451781289911E-2</v>
      </c>
      <c r="D41" s="139">
        <f>'Carbon Pool Calculations'!V48</f>
        <v>5.5361042115371531E-2</v>
      </c>
      <c r="E41" s="139">
        <f>'Carbon Pool Calculations'!W48</f>
        <v>3.9973843457523757E-2</v>
      </c>
      <c r="F41" s="140">
        <f t="shared" si="0"/>
        <v>2.7680521057685765E-2</v>
      </c>
      <c r="G41" s="140">
        <f t="shared" si="1"/>
        <v>2.7680521057685765E-2</v>
      </c>
      <c r="H41" s="140">
        <f t="shared" si="2"/>
        <v>2.4912468951917191E-2</v>
      </c>
      <c r="I41" s="140">
        <f t="shared" si="3"/>
        <v>3.0448573163454343E-2</v>
      </c>
      <c r="J41" s="140">
        <f t="shared" si="4"/>
        <v>1.8385402086514888E-2</v>
      </c>
      <c r="K41" s="140">
        <f t="shared" si="5"/>
        <v>2.2471046994629304E-2</v>
      </c>
      <c r="L41" s="140">
        <f t="shared" si="6"/>
        <v>6.5270668654023043E-3</v>
      </c>
      <c r="M41" s="140">
        <f t="shared" si="7"/>
        <v>7.9775261688250377E-3</v>
      </c>
      <c r="N41" s="140">
        <v>0</v>
      </c>
      <c r="O41" s="140">
        <f t="shared" si="8"/>
        <v>4.0856449081144192E-2</v>
      </c>
      <c r="P41" s="140">
        <f t="shared" si="9"/>
        <v>6.5270668654023043E-3</v>
      </c>
      <c r="Q41" s="140">
        <f t="shared" si="10"/>
        <v>0.18204072227007279</v>
      </c>
    </row>
    <row r="42" spans="1:17" x14ac:dyDescent="0.3">
      <c r="A42">
        <f t="shared" si="11"/>
        <v>27</v>
      </c>
      <c r="B42" s="137">
        <f>'Carbon Pool Calculations'!S49</f>
        <v>4.5188424245528928E-2</v>
      </c>
      <c r="C42" s="138">
        <f>'Carbon Pool Calculations'!T49</f>
        <v>4.5188424245528928E-2</v>
      </c>
      <c r="D42" s="139">
        <f>'Carbon Pool Calculations'!V49</f>
        <v>5.5859880831616665E-2</v>
      </c>
      <c r="E42" s="139">
        <f>'Carbon Pool Calculations'!W49</f>
        <v>3.9863586417311969E-2</v>
      </c>
      <c r="F42" s="140">
        <f t="shared" si="0"/>
        <v>2.7929940415808333E-2</v>
      </c>
      <c r="G42" s="140">
        <f t="shared" si="1"/>
        <v>2.7929940415808333E-2</v>
      </c>
      <c r="H42" s="140">
        <f t="shared" si="2"/>
        <v>2.51369463742275E-2</v>
      </c>
      <c r="I42" s="140">
        <f t="shared" si="3"/>
        <v>3.0722934457389165E-2</v>
      </c>
      <c r="J42" s="140">
        <f t="shared" si="4"/>
        <v>1.8551066424179894E-2</v>
      </c>
      <c r="K42" s="140">
        <f t="shared" si="5"/>
        <v>2.2673525629553205E-2</v>
      </c>
      <c r="L42" s="140">
        <f t="shared" si="6"/>
        <v>6.585879950047605E-3</v>
      </c>
      <c r="M42" s="140">
        <f t="shared" si="7"/>
        <v>8.0494088278359622E-3</v>
      </c>
      <c r="N42" s="140">
        <v>0</v>
      </c>
      <c r="O42" s="140">
        <f t="shared" si="8"/>
        <v>4.1224592053733099E-2</v>
      </c>
      <c r="P42" s="140">
        <f t="shared" si="9"/>
        <v>6.585879950047605E-3</v>
      </c>
      <c r="Q42" s="140">
        <f t="shared" si="10"/>
        <v>0.17951443578993889</v>
      </c>
    </row>
    <row r="43" spans="1:17" x14ac:dyDescent="0.3">
      <c r="A43">
        <f t="shared" si="11"/>
        <v>28</v>
      </c>
      <c r="B43" s="137">
        <f>'Carbon Pool Calculations'!S50</f>
        <v>4.3831559206269022E-2</v>
      </c>
      <c r="C43" s="138">
        <f>'Carbon Pool Calculations'!T50</f>
        <v>4.3831559206269022E-2</v>
      </c>
      <c r="D43" s="139">
        <f>'Carbon Pool Calculations'!V50</f>
        <v>5.6299979500364514E-2</v>
      </c>
      <c r="E43" s="139">
        <f>'Carbon Pool Calculations'!W50</f>
        <v>3.9710876204642011E-2</v>
      </c>
      <c r="F43" s="140">
        <f t="shared" si="0"/>
        <v>2.8149989750182257E-2</v>
      </c>
      <c r="G43" s="140">
        <f t="shared" si="1"/>
        <v>2.8149989750182257E-2</v>
      </c>
      <c r="H43" s="140">
        <f t="shared" si="2"/>
        <v>2.5334990775164032E-2</v>
      </c>
      <c r="I43" s="140">
        <f t="shared" si="3"/>
        <v>3.0964988725200482E-2</v>
      </c>
      <c r="J43" s="140">
        <f t="shared" si="4"/>
        <v>1.8697223192071056E-2</v>
      </c>
      <c r="K43" s="140">
        <f t="shared" si="5"/>
        <v>2.2852161679197954E-2</v>
      </c>
      <c r="L43" s="140">
        <f t="shared" si="6"/>
        <v>6.6377675830929768E-3</v>
      </c>
      <c r="M43" s="140">
        <f t="shared" si="7"/>
        <v>8.112827046002526E-3</v>
      </c>
      <c r="N43" s="140">
        <v>0</v>
      </c>
      <c r="O43" s="140">
        <f t="shared" si="8"/>
        <v>4.154938487126901E-2</v>
      </c>
      <c r="P43" s="140">
        <f t="shared" si="9"/>
        <v>6.6377675830929768E-3</v>
      </c>
      <c r="Q43" s="140">
        <f t="shared" si="10"/>
        <v>0.1770362065344516</v>
      </c>
    </row>
    <row r="44" spans="1:17" x14ac:dyDescent="0.3">
      <c r="A44">
        <f t="shared" si="11"/>
        <v>29</v>
      </c>
      <c r="B44" s="137">
        <f>'Carbon Pool Calculations'!S51</f>
        <v>4.2540875926737019E-2</v>
      </c>
      <c r="C44" s="138">
        <f>'Carbon Pool Calculations'!T51</f>
        <v>4.2540875926737019E-2</v>
      </c>
      <c r="D44" s="139">
        <f>'Carbon Pool Calculations'!V51</f>
        <v>5.6684936197747685E-2</v>
      </c>
      <c r="E44" s="139">
        <f>'Carbon Pool Calculations'!W51</f>
        <v>3.9519800471089377E-2</v>
      </c>
      <c r="F44" s="140">
        <f t="shared" si="0"/>
        <v>2.8342468098873842E-2</v>
      </c>
      <c r="G44" s="140">
        <f t="shared" si="1"/>
        <v>2.8342468098873842E-2</v>
      </c>
      <c r="H44" s="140">
        <f t="shared" si="2"/>
        <v>2.5508221288986457E-2</v>
      </c>
      <c r="I44" s="140">
        <f t="shared" si="3"/>
        <v>3.1176714908761227E-2</v>
      </c>
      <c r="J44" s="140">
        <f t="shared" si="4"/>
        <v>1.8825067311272006E-2</v>
      </c>
      <c r="K44" s="140">
        <f t="shared" si="5"/>
        <v>2.3008415602665786E-2</v>
      </c>
      <c r="L44" s="140">
        <f t="shared" si="6"/>
        <v>6.6831539777144518E-3</v>
      </c>
      <c r="M44" s="140">
        <f t="shared" si="7"/>
        <v>8.1682993060954411E-3</v>
      </c>
      <c r="N44" s="140">
        <v>0</v>
      </c>
      <c r="O44" s="140">
        <f t="shared" si="8"/>
        <v>4.1833482913937792E-2</v>
      </c>
      <c r="P44" s="140">
        <f t="shared" si="9"/>
        <v>6.6831539777144518E-3</v>
      </c>
      <c r="Q44" s="140">
        <f t="shared" si="10"/>
        <v>0.17460333454459664</v>
      </c>
    </row>
    <row r="45" spans="1:17" x14ac:dyDescent="0.3">
      <c r="A45">
        <f t="shared" si="11"/>
        <v>30</v>
      </c>
      <c r="B45" s="137">
        <f>'Carbon Pool Calculations'!S52</f>
        <v>4.1311871998443148E-2</v>
      </c>
      <c r="C45" s="138">
        <f>'Carbon Pool Calculations'!T52</f>
        <v>4.1311871998443148E-2</v>
      </c>
      <c r="D45" s="139">
        <f>'Carbon Pool Calculations'!V52</f>
        <v>5.7018107328879117E-2</v>
      </c>
      <c r="E45" s="139">
        <f>'Carbon Pool Calculations'!W52</f>
        <v>3.9294114855186163E-2</v>
      </c>
      <c r="F45" s="140">
        <f t="shared" si="0"/>
        <v>2.8509053664439558E-2</v>
      </c>
      <c r="G45" s="140">
        <f t="shared" si="1"/>
        <v>2.8509053664439558E-2</v>
      </c>
      <c r="H45" s="140">
        <f t="shared" si="2"/>
        <v>2.5658148297995603E-2</v>
      </c>
      <c r="I45" s="140">
        <f t="shared" si="3"/>
        <v>3.1359959030883511E-2</v>
      </c>
      <c r="J45" s="140">
        <f t="shared" si="4"/>
        <v>1.8935713443920754E-2</v>
      </c>
      <c r="K45" s="140">
        <f t="shared" si="5"/>
        <v>2.3143649764792031E-2</v>
      </c>
      <c r="L45" s="140">
        <f t="shared" si="6"/>
        <v>6.7224348540748484E-3</v>
      </c>
      <c r="M45" s="140">
        <f t="shared" si="7"/>
        <v>8.2163092660914802E-3</v>
      </c>
      <c r="N45" s="140">
        <v>0</v>
      </c>
      <c r="O45" s="140">
        <f t="shared" si="8"/>
        <v>4.2079363208712785E-2</v>
      </c>
      <c r="P45" s="140">
        <f t="shared" si="9"/>
        <v>6.7224348540748484E-3</v>
      </c>
      <c r="Q45" s="140">
        <f t="shared" si="10"/>
        <v>0.17221353132687672</v>
      </c>
    </row>
    <row r="46" spans="1:17" x14ac:dyDescent="0.3">
      <c r="A46">
        <f t="shared" si="11"/>
        <v>31</v>
      </c>
      <c r="B46" s="137">
        <f>'Carbon Pool Calculations'!S53</f>
        <v>4.014046013758224E-2</v>
      </c>
      <c r="C46" s="138">
        <f>'Carbon Pool Calculations'!T53</f>
        <v>4.014046013758224E-2</v>
      </c>
      <c r="D46" s="139">
        <f>'Carbon Pool Calculations'!V53</f>
        <v>5.7302628780070662E-2</v>
      </c>
      <c r="E46" s="139">
        <f>'Carbon Pool Calculations'!W53</f>
        <v>3.9037272377188272E-2</v>
      </c>
      <c r="F46" s="140">
        <f t="shared" si="0"/>
        <v>2.8651314390035331E-2</v>
      </c>
      <c r="G46" s="140">
        <f t="shared" si="1"/>
        <v>2.8651314390035331E-2</v>
      </c>
      <c r="H46" s="140">
        <f t="shared" si="2"/>
        <v>2.57861829510318E-2</v>
      </c>
      <c r="I46" s="140">
        <f t="shared" si="3"/>
        <v>3.1516445829038862E-2</v>
      </c>
      <c r="J46" s="140">
        <f t="shared" si="4"/>
        <v>1.9030203017861468E-2</v>
      </c>
      <c r="K46" s="140">
        <f t="shared" si="5"/>
        <v>2.3259137021830679E-2</v>
      </c>
      <c r="L46" s="140">
        <f t="shared" si="6"/>
        <v>6.7559799331703314E-3</v>
      </c>
      <c r="M46" s="140">
        <f t="shared" si="7"/>
        <v>8.2573088072081819E-3</v>
      </c>
      <c r="N46" s="140">
        <v>0</v>
      </c>
      <c r="O46" s="140">
        <f t="shared" si="8"/>
        <v>4.2289340039692147E-2</v>
      </c>
      <c r="P46" s="140">
        <f t="shared" si="9"/>
        <v>6.7559799331703314E-3</v>
      </c>
      <c r="Q46" s="140">
        <f t="shared" si="10"/>
        <v>0.16986484149925307</v>
      </c>
    </row>
    <row r="47" spans="1:17" x14ac:dyDescent="0.3">
      <c r="A47">
        <f t="shared" si="11"/>
        <v>32</v>
      </c>
      <c r="B47" s="137">
        <f>'Carbon Pool Calculations'!S54</f>
        <v>3.9022915790455831E-2</v>
      </c>
      <c r="C47" s="138">
        <f>'Carbon Pool Calculations'!T54</f>
        <v>3.9022915790455831E-2</v>
      </c>
      <c r="D47" s="139">
        <f>'Carbon Pool Calculations'!V54</f>
        <v>5.754143448959164E-2</v>
      </c>
      <c r="E47" s="139">
        <f>'Carbon Pool Calculations'!W54</f>
        <v>3.8752449545166989E-2</v>
      </c>
      <c r="F47" s="140">
        <f t="shared" si="0"/>
        <v>2.877071724479582E-2</v>
      </c>
      <c r="G47" s="140">
        <f t="shared" si="1"/>
        <v>2.877071724479582E-2</v>
      </c>
      <c r="H47" s="140">
        <f t="shared" si="2"/>
        <v>2.5893645520316238E-2</v>
      </c>
      <c r="I47" s="140">
        <f t="shared" si="3"/>
        <v>3.1647788969275406E-2</v>
      </c>
      <c r="J47" s="140">
        <f t="shared" si="4"/>
        <v>1.9109510393993383E-2</v>
      </c>
      <c r="K47" s="140">
        <f t="shared" si="5"/>
        <v>2.3356068259325249E-2</v>
      </c>
      <c r="L47" s="140">
        <f t="shared" si="6"/>
        <v>6.7841351263228543E-3</v>
      </c>
      <c r="M47" s="140">
        <f t="shared" si="7"/>
        <v>8.2917207099501566E-3</v>
      </c>
      <c r="N47" s="140">
        <v>0</v>
      </c>
      <c r="O47" s="140">
        <f t="shared" si="8"/>
        <v>4.2465578653318632E-2</v>
      </c>
      <c r="P47" s="140">
        <f t="shared" si="9"/>
        <v>6.7841351263228543E-3</v>
      </c>
      <c r="Q47" s="140">
        <f t="shared" si="10"/>
        <v>0.16755558048934743</v>
      </c>
    </row>
    <row r="48" spans="1:17" x14ac:dyDescent="0.3">
      <c r="A48">
        <f t="shared" si="11"/>
        <v>33</v>
      </c>
      <c r="B48" s="137">
        <f>'Carbon Pool Calculations'!S55</f>
        <v>3.7955833380935694E-2</v>
      </c>
      <c r="C48" s="138">
        <f>'Carbon Pool Calculations'!T55</f>
        <v>3.7955833380935694E-2</v>
      </c>
      <c r="D48" s="139">
        <f>'Carbon Pool Calculations'!V55</f>
        <v>5.7737272857932453E-2</v>
      </c>
      <c r="E48" s="139">
        <f>'Carbon Pool Calculations'!W55</f>
        <v>3.844256966335087E-2</v>
      </c>
      <c r="F48" s="140">
        <f t="shared" si="0"/>
        <v>2.8868636428966227E-2</v>
      </c>
      <c r="G48" s="140">
        <f t="shared" si="1"/>
        <v>2.8868636428966227E-2</v>
      </c>
      <c r="H48" s="140">
        <f t="shared" si="2"/>
        <v>2.5981772786069605E-2</v>
      </c>
      <c r="I48" s="140">
        <f t="shared" si="3"/>
        <v>3.1755500071862848E-2</v>
      </c>
      <c r="J48" s="140">
        <f t="shared" si="4"/>
        <v>1.917454831611937E-2</v>
      </c>
      <c r="K48" s="140">
        <f t="shared" si="5"/>
        <v>2.3435559053034783E-2</v>
      </c>
      <c r="L48" s="140">
        <f t="shared" si="6"/>
        <v>6.8072244699502373E-3</v>
      </c>
      <c r="M48" s="140">
        <f t="shared" si="7"/>
        <v>8.3199410188280667E-3</v>
      </c>
      <c r="N48" s="140">
        <v>0</v>
      </c>
      <c r="O48" s="140">
        <f t="shared" si="8"/>
        <v>4.2610107369154153E-2</v>
      </c>
      <c r="P48" s="140">
        <f t="shared" si="9"/>
        <v>6.8072244699502373E-3</v>
      </c>
      <c r="Q48" s="140">
        <f t="shared" si="10"/>
        <v>0.16528428481320445</v>
      </c>
    </row>
    <row r="49" spans="1:17" x14ac:dyDescent="0.3">
      <c r="A49">
        <f t="shared" si="11"/>
        <v>34</v>
      </c>
      <c r="B49" s="137">
        <f>'Carbon Pool Calculations'!S56</f>
        <v>3.6936089504496665E-2</v>
      </c>
      <c r="C49" s="138">
        <f>'Carbon Pool Calculations'!T56</f>
        <v>3.6936089504496665E-2</v>
      </c>
      <c r="D49" s="139">
        <f>'Carbon Pool Calculations'!V56</f>
        <v>5.7892721336056302E-2</v>
      </c>
      <c r="E49" s="139">
        <f>'Carbon Pool Calculations'!W56</f>
        <v>3.8110323742149378E-2</v>
      </c>
      <c r="F49" s="140">
        <f t="shared" si="0"/>
        <v>2.8946360668028151E-2</v>
      </c>
      <c r="G49" s="140">
        <f t="shared" si="1"/>
        <v>2.8946360668028151E-2</v>
      </c>
      <c r="H49" s="140">
        <f t="shared" si="2"/>
        <v>2.6051724601225335E-2</v>
      </c>
      <c r="I49" s="140">
        <f t="shared" si="3"/>
        <v>3.1840996734830963E-2</v>
      </c>
      <c r="J49" s="140">
        <f t="shared" si="4"/>
        <v>1.9226172755704297E-2</v>
      </c>
      <c r="K49" s="140">
        <f t="shared" si="5"/>
        <v>2.3498655590305249E-2</v>
      </c>
      <c r="L49" s="140">
        <f t="shared" si="6"/>
        <v>6.8255518455210377E-3</v>
      </c>
      <c r="M49" s="140">
        <f t="shared" si="7"/>
        <v>8.3423411445257122E-3</v>
      </c>
      <c r="N49" s="140">
        <v>0</v>
      </c>
      <c r="O49" s="140">
        <f t="shared" si="8"/>
        <v>4.2724828346009547E-2</v>
      </c>
      <c r="P49" s="140">
        <f t="shared" si="9"/>
        <v>6.8255518455210377E-3</v>
      </c>
      <c r="Q49" s="140">
        <f t="shared" si="10"/>
        <v>0.16304967224167796</v>
      </c>
    </row>
    <row r="50" spans="1:17" x14ac:dyDescent="0.3">
      <c r="A50">
        <f t="shared" si="11"/>
        <v>35</v>
      </c>
      <c r="B50" s="137">
        <f>'Carbon Pool Calculations'!S57</f>
        <v>3.5960811738208615E-2</v>
      </c>
      <c r="C50" s="138">
        <f>'Carbon Pool Calculations'!T57</f>
        <v>3.5960811738208615E-2</v>
      </c>
      <c r="D50" s="139">
        <f>'Carbon Pool Calculations'!V57</f>
        <v>5.8010199465405574E-2</v>
      </c>
      <c r="E50" s="139">
        <f>'Carbon Pool Calculations'!W57</f>
        <v>3.7758189337072562E-2</v>
      </c>
      <c r="F50" s="140">
        <f t="shared" si="0"/>
        <v>2.9005099732702787E-2</v>
      </c>
      <c r="G50" s="140">
        <f t="shared" si="1"/>
        <v>2.9005099732702787E-2</v>
      </c>
      <c r="H50" s="140">
        <f t="shared" si="2"/>
        <v>2.6104589759432507E-2</v>
      </c>
      <c r="I50" s="140">
        <f t="shared" si="3"/>
        <v>3.1905609705973066E-2</v>
      </c>
      <c r="J50" s="140">
        <f t="shared" si="4"/>
        <v>1.926518724246119E-2</v>
      </c>
      <c r="K50" s="140">
        <f t="shared" si="5"/>
        <v>2.3546339963008124E-2</v>
      </c>
      <c r="L50" s="140">
        <f t="shared" si="6"/>
        <v>6.839402516971317E-3</v>
      </c>
      <c r="M50" s="140">
        <f t="shared" si="7"/>
        <v>8.3592697429649438E-3</v>
      </c>
      <c r="N50" s="140">
        <v>0</v>
      </c>
      <c r="O50" s="140">
        <f t="shared" si="8"/>
        <v>4.281152720546931E-2</v>
      </c>
      <c r="P50" s="140">
        <f t="shared" si="9"/>
        <v>6.839402516971317E-3</v>
      </c>
      <c r="Q50" s="140">
        <f t="shared" si="10"/>
        <v>0.16085060976192406</v>
      </c>
    </row>
    <row r="51" spans="1:17" x14ac:dyDescent="0.3">
      <c r="A51">
        <f t="shared" si="11"/>
        <v>36</v>
      </c>
      <c r="B51" s="137">
        <f>'Carbon Pool Calculations'!S58</f>
        <v>3.5027352018810243E-2</v>
      </c>
      <c r="C51" s="138">
        <f>'Carbon Pool Calculations'!T58</f>
        <v>3.5027352018810243E-2</v>
      </c>
      <c r="D51" s="139">
        <f>'Carbon Pool Calculations'!V58</f>
        <v>5.8091980592479789E-2</v>
      </c>
      <c r="E51" s="139">
        <f>'Carbon Pool Calculations'!W58</f>
        <v>3.7388447586520379E-2</v>
      </c>
      <c r="F51" s="140">
        <f t="shared" si="0"/>
        <v>2.9045990296239894E-2</v>
      </c>
      <c r="G51" s="140">
        <f t="shared" si="1"/>
        <v>2.9045990296239894E-2</v>
      </c>
      <c r="H51" s="140">
        <f t="shared" si="2"/>
        <v>2.6141391266615906E-2</v>
      </c>
      <c r="I51" s="140">
        <f t="shared" si="3"/>
        <v>3.1950589325863886E-2</v>
      </c>
      <c r="J51" s="140">
        <f t="shared" si="4"/>
        <v>1.9292346754762539E-2</v>
      </c>
      <c r="K51" s="140">
        <f t="shared" si="5"/>
        <v>2.3579534922487547E-2</v>
      </c>
      <c r="L51" s="140">
        <f t="shared" si="6"/>
        <v>6.8490445118533682E-3</v>
      </c>
      <c r="M51" s="140">
        <f t="shared" si="7"/>
        <v>8.3710544033763386E-3</v>
      </c>
      <c r="N51" s="140">
        <v>0</v>
      </c>
      <c r="O51" s="140">
        <f t="shared" si="8"/>
        <v>4.287188167725009E-2</v>
      </c>
      <c r="P51" s="140">
        <f t="shared" si="9"/>
        <v>6.8490445118533682E-3</v>
      </c>
      <c r="Q51" s="140">
        <f t="shared" si="10"/>
        <v>0.15868608770476728</v>
      </c>
    </row>
    <row r="52" spans="1:17" x14ac:dyDescent="0.3">
      <c r="A52">
        <f t="shared" si="11"/>
        <v>37</v>
      </c>
      <c r="B52" s="137">
        <f>'Carbon Pool Calculations'!S59</f>
        <v>3.4133263760480918E-2</v>
      </c>
      <c r="C52" s="138">
        <f>'Carbon Pool Calculations'!T59</f>
        <v>3.4133263760480918E-2</v>
      </c>
      <c r="D52" s="139">
        <f>'Carbon Pool Calculations'!V59</f>
        <v>5.8140202440535506E-2</v>
      </c>
      <c r="E52" s="139">
        <f>'Carbon Pool Calculations'!W59</f>
        <v>3.700319867283141E-2</v>
      </c>
      <c r="F52" s="140">
        <f t="shared" si="0"/>
        <v>2.9070101220267753E-2</v>
      </c>
      <c r="G52" s="140">
        <f t="shared" si="1"/>
        <v>2.9070101220267753E-2</v>
      </c>
      <c r="H52" s="140">
        <f t="shared" si="2"/>
        <v>2.6163091098240977E-2</v>
      </c>
      <c r="I52" s="140">
        <f t="shared" si="3"/>
        <v>3.1977111342294529E-2</v>
      </c>
      <c r="J52" s="140">
        <f t="shared" si="4"/>
        <v>1.9308361230501839E-2</v>
      </c>
      <c r="K52" s="140">
        <f t="shared" si="5"/>
        <v>2.3599108170613361E-2</v>
      </c>
      <c r="L52" s="140">
        <f t="shared" si="6"/>
        <v>6.8547298677391361E-3</v>
      </c>
      <c r="M52" s="140">
        <f t="shared" si="7"/>
        <v>8.378003171681166E-3</v>
      </c>
      <c r="N52" s="140">
        <v>0</v>
      </c>
      <c r="O52" s="140">
        <f t="shared" si="8"/>
        <v>4.29074694011152E-2</v>
      </c>
      <c r="P52" s="140">
        <f t="shared" si="9"/>
        <v>6.8547298677391361E-3</v>
      </c>
      <c r="Q52" s="140">
        <f t="shared" si="10"/>
        <v>0.1565551987665896</v>
      </c>
    </row>
    <row r="53" spans="1:17" x14ac:dyDescent="0.3">
      <c r="A53">
        <f t="shared" si="11"/>
        <v>38</v>
      </c>
      <c r="B53" s="137">
        <f>'Carbon Pool Calculations'!S60</f>
        <v>3.3276282054706223E-2</v>
      </c>
      <c r="C53" s="138">
        <f>'Carbon Pool Calculations'!T60</f>
        <v>3.3276282054706223E-2</v>
      </c>
      <c r="D53" s="139">
        <f>'Carbon Pool Calculations'!V60</f>
        <v>5.8156876688997813E-2</v>
      </c>
      <c r="E53" s="139">
        <f>'Carbon Pool Calculations'!W60</f>
        <v>3.6604375894494584E-2</v>
      </c>
      <c r="F53" s="140">
        <f t="shared" si="0"/>
        <v>2.9078438344498907E-2</v>
      </c>
      <c r="G53" s="140">
        <f t="shared" si="1"/>
        <v>2.9078438344498907E-2</v>
      </c>
      <c r="H53" s="140">
        <f t="shared" si="2"/>
        <v>2.6170594510049015E-2</v>
      </c>
      <c r="I53" s="140">
        <f t="shared" si="3"/>
        <v>3.1986282178948798E-2</v>
      </c>
      <c r="J53" s="140">
        <f t="shared" si="4"/>
        <v>1.9313898748416172E-2</v>
      </c>
      <c r="K53" s="140">
        <f t="shared" si="5"/>
        <v>2.3605876248064213E-2</v>
      </c>
      <c r="L53" s="140">
        <f t="shared" si="6"/>
        <v>6.8566957616328422E-3</v>
      </c>
      <c r="M53" s="140">
        <f t="shared" si="7"/>
        <v>8.3804059308845852E-3</v>
      </c>
      <c r="N53" s="140">
        <v>0</v>
      </c>
      <c r="O53" s="140">
        <f t="shared" si="8"/>
        <v>4.2919774996480385E-2</v>
      </c>
      <c r="P53" s="140">
        <f t="shared" si="9"/>
        <v>6.8566957616328422E-3</v>
      </c>
      <c r="Q53" s="140">
        <f t="shared" si="10"/>
        <v>0.15445712093127201</v>
      </c>
    </row>
    <row r="54" spans="1:17" x14ac:dyDescent="0.3">
      <c r="A54">
        <f t="shared" si="11"/>
        <v>39</v>
      </c>
      <c r="B54" s="137">
        <f>'Carbon Pool Calculations'!S61</f>
        <v>3.2454306427738673E-2</v>
      </c>
      <c r="C54" s="138">
        <f>'Carbon Pool Calculations'!T61</f>
        <v>3.2454306427738673E-2</v>
      </c>
      <c r="D54" s="139">
        <f>'Carbon Pool Calculations'!V61</f>
        <v>5.8143897685692128E-2</v>
      </c>
      <c r="E54" s="139">
        <f>'Carbon Pool Calculations'!W61</f>
        <v>3.6193758508060336E-2</v>
      </c>
      <c r="F54" s="140">
        <f t="shared" si="0"/>
        <v>2.9071948842846064E-2</v>
      </c>
      <c r="G54" s="140">
        <f t="shared" si="1"/>
        <v>2.9071948842846064E-2</v>
      </c>
      <c r="H54" s="140">
        <f t="shared" si="2"/>
        <v>2.6164753958561458E-2</v>
      </c>
      <c r="I54" s="140">
        <f t="shared" si="3"/>
        <v>3.197914372713067E-2</v>
      </c>
      <c r="J54" s="140">
        <f t="shared" si="4"/>
        <v>1.9309588421418358E-2</v>
      </c>
      <c r="K54" s="140">
        <f t="shared" si="5"/>
        <v>2.3600608070622434E-2</v>
      </c>
      <c r="L54" s="140">
        <f t="shared" si="6"/>
        <v>6.8551655371431024E-3</v>
      </c>
      <c r="M54" s="140">
        <f t="shared" si="7"/>
        <v>8.3785356565082361E-3</v>
      </c>
      <c r="N54" s="140">
        <v>0</v>
      </c>
      <c r="O54" s="140">
        <f t="shared" si="8"/>
        <v>4.2910196492040795E-2</v>
      </c>
      <c r="P54" s="140">
        <f t="shared" si="9"/>
        <v>6.8551655371431024E-3</v>
      </c>
      <c r="Q54" s="140">
        <f t="shared" si="10"/>
        <v>0.15239110351208673</v>
      </c>
    </row>
    <row r="55" spans="1:17" x14ac:dyDescent="0.3">
      <c r="A55">
        <f t="shared" si="11"/>
        <v>40</v>
      </c>
      <c r="B55" s="137">
        <f>'Carbon Pool Calculations'!S62</f>
        <v>3.1665385735272313E-2</v>
      </c>
      <c r="C55" s="138">
        <f>'Carbon Pool Calculations'!T62</f>
        <v>3.1665385735272313E-2</v>
      </c>
      <c r="D55" s="139">
        <f>'Carbon Pool Calculations'!V62</f>
        <v>5.810305039657928E-2</v>
      </c>
      <c r="E55" s="139">
        <f>'Carbon Pool Calculations'!W62</f>
        <v>3.5772983474509884E-2</v>
      </c>
      <c r="F55" s="140">
        <f t="shared" si="0"/>
        <v>2.905152519828964E-2</v>
      </c>
      <c r="G55" s="140">
        <f t="shared" si="1"/>
        <v>2.905152519828964E-2</v>
      </c>
      <c r="H55" s="140">
        <f t="shared" si="2"/>
        <v>2.6146372678460678E-2</v>
      </c>
      <c r="I55" s="140">
        <f t="shared" si="3"/>
        <v>3.1956677718118602E-2</v>
      </c>
      <c r="J55" s="140">
        <f t="shared" si="4"/>
        <v>1.9296023036703979E-2</v>
      </c>
      <c r="K55" s="140">
        <f t="shared" si="5"/>
        <v>2.3584028155971527E-2</v>
      </c>
      <c r="L55" s="140">
        <f t="shared" si="6"/>
        <v>6.8503496417566976E-3</v>
      </c>
      <c r="M55" s="140">
        <f t="shared" si="7"/>
        <v>8.3726495621470748E-3</v>
      </c>
      <c r="N55" s="140">
        <v>0</v>
      </c>
      <c r="O55" s="140">
        <f t="shared" si="8"/>
        <v>4.2880051192675503E-2</v>
      </c>
      <c r="P55" s="140">
        <f t="shared" si="9"/>
        <v>6.8503496417566976E-3</v>
      </c>
      <c r="Q55" s="140">
        <f t="shared" si="10"/>
        <v>0.1503564556998771</v>
      </c>
    </row>
    <row r="56" spans="1:17" x14ac:dyDescent="0.3">
      <c r="A56">
        <f t="shared" si="11"/>
        <v>41</v>
      </c>
      <c r="B56" s="137">
        <f>'Carbon Pool Calculations'!S63</f>
        <v>3.0907704855519327E-2</v>
      </c>
      <c r="C56" s="138">
        <f>'Carbon Pool Calculations'!T63</f>
        <v>3.0907704855519327E-2</v>
      </c>
      <c r="D56" s="139">
        <f>'Carbon Pool Calculations'!V63</f>
        <v>5.8036017681221255E-2</v>
      </c>
      <c r="E56" s="139">
        <f>'Carbon Pool Calculations'!W63</f>
        <v>3.5343556225465346E-2</v>
      </c>
      <c r="F56" s="140">
        <f t="shared" si="0"/>
        <v>2.9018008840610628E-2</v>
      </c>
      <c r="G56" s="140">
        <f t="shared" si="1"/>
        <v>2.9018008840610628E-2</v>
      </c>
      <c r="H56" s="140">
        <f t="shared" si="2"/>
        <v>2.6116207956549564E-2</v>
      </c>
      <c r="I56" s="140">
        <f t="shared" si="3"/>
        <v>3.1919809724671691E-2</v>
      </c>
      <c r="J56" s="140">
        <f t="shared" si="4"/>
        <v>1.9273761471933579E-2</v>
      </c>
      <c r="K56" s="140">
        <f t="shared" si="5"/>
        <v>2.3556819576807709E-2</v>
      </c>
      <c r="L56" s="140">
        <f t="shared" si="6"/>
        <v>6.8424464846159865E-3</v>
      </c>
      <c r="M56" s="140">
        <f t="shared" si="7"/>
        <v>8.3629901478639839E-3</v>
      </c>
      <c r="N56" s="140">
        <v>0</v>
      </c>
      <c r="O56" s="140">
        <f t="shared" si="8"/>
        <v>4.2830581048741288E-2</v>
      </c>
      <c r="P56" s="140">
        <f t="shared" si="9"/>
        <v>6.8424464846159865E-3</v>
      </c>
      <c r="Q56" s="140">
        <f t="shared" si="10"/>
        <v>0.14835253713310925</v>
      </c>
    </row>
    <row r="57" spans="1:17" x14ac:dyDescent="0.3">
      <c r="A57">
        <f t="shared" si="11"/>
        <v>42</v>
      </c>
      <c r="B57" s="137">
        <f>'Carbon Pool Calculations'!S64</f>
        <v>3.017957290609535E-2</v>
      </c>
      <c r="C57" s="138">
        <f>'Carbon Pool Calculations'!T64</f>
        <v>3.017957290609535E-2</v>
      </c>
      <c r="D57" s="139">
        <f>'Carbon Pool Calculations'!V64</f>
        <v>5.7944386968863844E-2</v>
      </c>
      <c r="E57" s="139">
        <f>'Carbon Pool Calculations'!W64</f>
        <v>3.4906860548729948E-2</v>
      </c>
      <c r="F57" s="140">
        <f t="shared" si="0"/>
        <v>2.8972193484431922E-2</v>
      </c>
      <c r="G57" s="140">
        <f t="shared" si="1"/>
        <v>2.8972193484431922E-2</v>
      </c>
      <c r="H57" s="140">
        <f t="shared" si="2"/>
        <v>2.6074974135988731E-2</v>
      </c>
      <c r="I57" s="140">
        <f t="shared" si="3"/>
        <v>3.1869412832875116E-2</v>
      </c>
      <c r="J57" s="140">
        <f t="shared" si="4"/>
        <v>1.9243330912359684E-2</v>
      </c>
      <c r="K57" s="140">
        <f t="shared" si="5"/>
        <v>2.3519626670661833E-2</v>
      </c>
      <c r="L57" s="140">
        <f t="shared" si="6"/>
        <v>6.8316432236290477E-3</v>
      </c>
      <c r="M57" s="140">
        <f t="shared" si="7"/>
        <v>8.3497861622132807E-3</v>
      </c>
      <c r="N57" s="140">
        <v>0</v>
      </c>
      <c r="O57" s="140">
        <f t="shared" si="8"/>
        <v>4.2762957583021517E-2</v>
      </c>
      <c r="P57" s="140">
        <f t="shared" si="9"/>
        <v>6.8316432236290477E-3</v>
      </c>
      <c r="Q57" s="140">
        <f t="shared" si="10"/>
        <v>0.14637875010615542</v>
      </c>
    </row>
    <row r="58" spans="1:17" x14ac:dyDescent="0.3">
      <c r="A58">
        <f t="shared" si="11"/>
        <v>43</v>
      </c>
      <c r="B58" s="137">
        <f>'Carbon Pool Calculations'!S65</f>
        <v>2.9479412760772684E-2</v>
      </c>
      <c r="C58" s="138">
        <f>'Carbon Pool Calculations'!T65</f>
        <v>2.9479412760772684E-2</v>
      </c>
      <c r="D58" s="139">
        <f>'Carbon Pool Calculations'!V65</f>
        <v>5.7829656399145238E-2</v>
      </c>
      <c r="E58" s="139">
        <f>'Carbon Pool Calculations'!W65</f>
        <v>3.4464167679520111E-2</v>
      </c>
      <c r="F58" s="140">
        <f t="shared" si="0"/>
        <v>2.8914828199572619E-2</v>
      </c>
      <c r="G58" s="140">
        <f t="shared" si="1"/>
        <v>2.8914828199572619E-2</v>
      </c>
      <c r="H58" s="140">
        <f t="shared" si="2"/>
        <v>2.6023345379615356E-2</v>
      </c>
      <c r="I58" s="140">
        <f t="shared" si="3"/>
        <v>3.1806311019529881E-2</v>
      </c>
      <c r="J58" s="140">
        <f t="shared" si="4"/>
        <v>1.9205228890156134E-2</v>
      </c>
      <c r="K58" s="140">
        <f t="shared" si="5"/>
        <v>2.3473057532413053E-2</v>
      </c>
      <c r="L58" s="140">
        <f t="shared" si="6"/>
        <v>6.818116489459224E-3</v>
      </c>
      <c r="M58" s="140">
        <f t="shared" si="7"/>
        <v>8.33325348711683E-3</v>
      </c>
      <c r="N58" s="140">
        <v>0</v>
      </c>
      <c r="O58" s="140">
        <f t="shared" si="8"/>
        <v>4.2678286422569184E-2</v>
      </c>
      <c r="P58" s="140">
        <f t="shared" si="9"/>
        <v>6.818116489459224E-3</v>
      </c>
      <c r="Q58" s="140">
        <f t="shared" si="10"/>
        <v>0.1444345331107515</v>
      </c>
    </row>
    <row r="59" spans="1:17" x14ac:dyDescent="0.3">
      <c r="A59">
        <f t="shared" si="11"/>
        <v>44</v>
      </c>
      <c r="B59" s="137">
        <f>'Carbon Pool Calculations'!S66</f>
        <v>2.8805751682350153E-2</v>
      </c>
      <c r="C59" s="138">
        <f>'Carbon Pool Calculations'!T66</f>
        <v>2.8805751682350153E-2</v>
      </c>
      <c r="D59" s="139">
        <f>'Carbon Pool Calculations'!V66</f>
        <v>5.7693240482507908E-2</v>
      </c>
      <c r="E59" s="139">
        <f>'Carbon Pool Calculations'!W66</f>
        <v>3.4016644672830665E-2</v>
      </c>
      <c r="F59" s="140">
        <f t="shared" si="0"/>
        <v>2.8846620241253954E-2</v>
      </c>
      <c r="G59" s="140">
        <f t="shared" si="1"/>
        <v>2.8846620241253954E-2</v>
      </c>
      <c r="H59" s="140">
        <f t="shared" si="2"/>
        <v>2.5961958217128558E-2</v>
      </c>
      <c r="I59" s="140">
        <f t="shared" si="3"/>
        <v>3.173128226537935E-2</v>
      </c>
      <c r="J59" s="140">
        <f t="shared" si="4"/>
        <v>1.9159925164240876E-2</v>
      </c>
      <c r="K59" s="140">
        <f t="shared" si="5"/>
        <v>2.3417686311849959E-2</v>
      </c>
      <c r="L59" s="140">
        <f t="shared" si="6"/>
        <v>6.8020330528876828E-3</v>
      </c>
      <c r="M59" s="140">
        <f t="shared" si="7"/>
        <v>8.3135959535293909E-3</v>
      </c>
      <c r="N59" s="140">
        <v>0</v>
      </c>
      <c r="O59" s="140">
        <f t="shared" si="8"/>
        <v>4.2577611476090835E-2</v>
      </c>
      <c r="P59" s="140">
        <f t="shared" si="9"/>
        <v>6.8020330528876828E-3</v>
      </c>
      <c r="Q59" s="140">
        <f t="shared" si="10"/>
        <v>0.14251935546715119</v>
      </c>
    </row>
    <row r="60" spans="1:17" x14ac:dyDescent="0.3">
      <c r="A60">
        <f t="shared" si="11"/>
        <v>45</v>
      </c>
      <c r="B60" s="137">
        <f>'Carbon Pool Calculations'!S67</f>
        <v>2.8157212919835219E-2</v>
      </c>
      <c r="C60" s="138">
        <f>'Carbon Pool Calculations'!T67</f>
        <v>2.8157212919835219E-2</v>
      </c>
      <c r="D60" s="139">
        <f>'Carbon Pool Calculations'!V67</f>
        <v>5.7536475328015022E-2</v>
      </c>
      <c r="E60" s="139">
        <f>'Carbon Pool Calculations'!W67</f>
        <v>3.356536212322498E-2</v>
      </c>
      <c r="F60" s="140">
        <f t="shared" si="0"/>
        <v>2.8768237664007511E-2</v>
      </c>
      <c r="G60" s="140">
        <f t="shared" si="1"/>
        <v>2.8768237664007511E-2</v>
      </c>
      <c r="H60" s="140">
        <f t="shared" si="2"/>
        <v>2.5891413897606762E-2</v>
      </c>
      <c r="I60" s="140">
        <f t="shared" si="3"/>
        <v>3.164506143040826E-2</v>
      </c>
      <c r="J60" s="140">
        <f t="shared" si="4"/>
        <v>1.9107863456433789E-2</v>
      </c>
      <c r="K60" s="140">
        <f t="shared" si="5"/>
        <v>2.3354055335641295E-2</v>
      </c>
      <c r="L60" s="140">
        <f t="shared" si="6"/>
        <v>6.7835504411729716E-3</v>
      </c>
      <c r="M60" s="140">
        <f t="shared" si="7"/>
        <v>8.2910060947669652E-3</v>
      </c>
      <c r="N60" s="140">
        <v>0</v>
      </c>
      <c r="O60" s="140">
        <f t="shared" si="8"/>
        <v>4.2461918792075087E-2</v>
      </c>
      <c r="P60" s="140">
        <f t="shared" si="9"/>
        <v>6.7835504411729716E-3</v>
      </c>
      <c r="Q60" s="140">
        <f t="shared" si="10"/>
        <v>0.14063271284973747</v>
      </c>
    </row>
    <row r="61" spans="1:17" x14ac:dyDescent="0.3">
      <c r="A61">
        <f t="shared" si="11"/>
        <v>46</v>
      </c>
      <c r="B61" s="137">
        <f>'Carbon Pool Calculations'!S68</f>
        <v>2.753250814375513E-2</v>
      </c>
      <c r="C61" s="138">
        <f>'Carbon Pool Calculations'!T68</f>
        <v>2.753250814375513E-2</v>
      </c>
      <c r="D61" s="139">
        <f>'Carbon Pool Calculations'!V68</f>
        <v>5.736062348013226E-2</v>
      </c>
      <c r="E61" s="139">
        <f>'Carbon Pool Calculations'!W68</f>
        <v>3.3111301290620815E-2</v>
      </c>
      <c r="F61" s="140">
        <f t="shared" si="0"/>
        <v>2.868031174006613E-2</v>
      </c>
      <c r="G61" s="140">
        <f t="shared" si="1"/>
        <v>2.868031174006613E-2</v>
      </c>
      <c r="H61" s="140">
        <f t="shared" si="2"/>
        <v>2.5812280566059519E-2</v>
      </c>
      <c r="I61" s="140">
        <f t="shared" si="3"/>
        <v>3.1548342914072741E-2</v>
      </c>
      <c r="J61" s="140">
        <f t="shared" si="4"/>
        <v>1.9049463057751924E-2</v>
      </c>
      <c r="K61" s="140">
        <f t="shared" si="5"/>
        <v>2.3282677070585681E-2</v>
      </c>
      <c r="L61" s="140">
        <f t="shared" si="6"/>
        <v>6.7628175083075939E-3</v>
      </c>
      <c r="M61" s="140">
        <f t="shared" si="7"/>
        <v>8.2656658434870581E-3</v>
      </c>
      <c r="N61" s="140">
        <v>0</v>
      </c>
      <c r="O61" s="140">
        <f t="shared" si="8"/>
        <v>4.2332140128337609E-2</v>
      </c>
      <c r="P61" s="140">
        <f t="shared" si="9"/>
        <v>6.7628175083075939E-3</v>
      </c>
      <c r="Q61" s="140">
        <f t="shared" si="10"/>
        <v>0.13877412354995575</v>
      </c>
    </row>
    <row r="62" spans="1:17" x14ac:dyDescent="0.3">
      <c r="A62">
        <f t="shared" si="11"/>
        <v>47</v>
      </c>
      <c r="B62" s="137">
        <f>'Carbon Pool Calculations'!S69</f>
        <v>2.6930430613939151E-2</v>
      </c>
      <c r="C62" s="138">
        <f>'Carbon Pool Calculations'!T69</f>
        <v>2.6930430613939151E-2</v>
      </c>
      <c r="D62" s="139">
        <f>'Carbon Pool Calculations'!V69</f>
        <v>5.7166878400896397E-2</v>
      </c>
      <c r="E62" s="139">
        <f>'Carbon Pool Calculations'!W69</f>
        <v>3.2655360684081002E-2</v>
      </c>
      <c r="F62" s="140">
        <f t="shared" si="0"/>
        <v>2.8583439200448198E-2</v>
      </c>
      <c r="G62" s="140">
        <f t="shared" si="1"/>
        <v>2.8583439200448198E-2</v>
      </c>
      <c r="H62" s="140">
        <f t="shared" si="2"/>
        <v>2.5725095280403378E-2</v>
      </c>
      <c r="I62" s="140">
        <f t="shared" si="3"/>
        <v>3.1441783120493019E-2</v>
      </c>
      <c r="J62" s="140">
        <f t="shared" si="4"/>
        <v>1.8985120316937693E-2</v>
      </c>
      <c r="K62" s="140">
        <f t="shared" si="5"/>
        <v>2.3204035942923848E-2</v>
      </c>
      <c r="L62" s="140">
        <f t="shared" si="6"/>
        <v>6.739974963465685E-3</v>
      </c>
      <c r="M62" s="140">
        <f t="shared" si="7"/>
        <v>8.2377471775691713E-3</v>
      </c>
      <c r="N62" s="140">
        <v>0</v>
      </c>
      <c r="O62" s="140">
        <f t="shared" si="8"/>
        <v>4.218915625986154E-2</v>
      </c>
      <c r="P62" s="140">
        <f t="shared" si="9"/>
        <v>6.739974963465685E-3</v>
      </c>
      <c r="Q62" s="140">
        <f t="shared" si="10"/>
        <v>0.13694312534939002</v>
      </c>
    </row>
    <row r="63" spans="1:17" x14ac:dyDescent="0.3">
      <c r="A63">
        <f t="shared" si="11"/>
        <v>48</v>
      </c>
      <c r="B63" s="137">
        <f>'Carbon Pool Calculations'!S70</f>
        <v>2.6349848990777691E-2</v>
      </c>
      <c r="C63" s="138">
        <f>'Carbon Pool Calculations'!T70</f>
        <v>2.6349848990777691E-2</v>
      </c>
      <c r="D63" s="139">
        <f>'Carbon Pool Calculations'!V70</f>
        <v>5.6956368629555221E-2</v>
      </c>
      <c r="E63" s="139">
        <f>'Carbon Pool Calculations'!W70</f>
        <v>3.2198362150003129E-2</v>
      </c>
      <c r="F63" s="140">
        <f t="shared" si="0"/>
        <v>2.847818431477761E-2</v>
      </c>
      <c r="G63" s="140">
        <f t="shared" si="1"/>
        <v>2.847818431477761E-2</v>
      </c>
      <c r="H63" s="140">
        <f t="shared" si="2"/>
        <v>2.5630365883299849E-2</v>
      </c>
      <c r="I63" s="140">
        <f t="shared" si="3"/>
        <v>3.1326002746255369E-2</v>
      </c>
      <c r="J63" s="140">
        <f t="shared" si="4"/>
        <v>1.8915210021875288E-2</v>
      </c>
      <c r="K63" s="140">
        <f t="shared" si="5"/>
        <v>2.3118590026736462E-2</v>
      </c>
      <c r="L63" s="140">
        <f t="shared" si="6"/>
        <v>6.7151558614245606E-3</v>
      </c>
      <c r="M63" s="140">
        <f t="shared" si="7"/>
        <v>8.207412719518907E-3</v>
      </c>
      <c r="N63" s="140">
        <v>0</v>
      </c>
      <c r="O63" s="140">
        <f t="shared" si="8"/>
        <v>4.203380004861175E-2</v>
      </c>
      <c r="P63" s="140">
        <f t="shared" si="9"/>
        <v>6.7151558614245606E-3</v>
      </c>
      <c r="Q63" s="140">
        <f t="shared" si="10"/>
        <v>0.13513927289968916</v>
      </c>
    </row>
    <row r="64" spans="1:17" x14ac:dyDescent="0.3">
      <c r="A64">
        <f t="shared" si="11"/>
        <v>49</v>
      </c>
      <c r="B64" s="137">
        <f>'Carbon Pool Calculations'!S71</f>
        <v>2.5789701714459209E-2</v>
      </c>
      <c r="C64" s="138">
        <f>'Carbon Pool Calculations'!T71</f>
        <v>2.5789701714459209E-2</v>
      </c>
      <c r="D64" s="139">
        <f>'Carbon Pool Calculations'!V71</f>
        <v>5.6730161648082547E-2</v>
      </c>
      <c r="E64" s="139">
        <f>'Carbon Pool Calculations'!W71</f>
        <v>3.1741056506264964E-2</v>
      </c>
      <c r="F64" s="140">
        <f t="shared" si="0"/>
        <v>2.8365080824041274E-2</v>
      </c>
      <c r="G64" s="140">
        <f t="shared" si="1"/>
        <v>2.8365080824041274E-2</v>
      </c>
      <c r="H64" s="140">
        <f t="shared" si="2"/>
        <v>2.5528572741637147E-2</v>
      </c>
      <c r="I64" s="140">
        <f t="shared" si="3"/>
        <v>3.12015889064454E-2</v>
      </c>
      <c r="J64" s="140">
        <f t="shared" si="4"/>
        <v>1.8840086683328216E-2</v>
      </c>
      <c r="K64" s="140">
        <f t="shared" si="5"/>
        <v>2.3026772612956704E-2</v>
      </c>
      <c r="L64" s="140">
        <f t="shared" si="6"/>
        <v>6.6884860583089328E-3</v>
      </c>
      <c r="M64" s="140">
        <f t="shared" si="7"/>
        <v>8.1748162934886948E-3</v>
      </c>
      <c r="N64" s="140">
        <v>0</v>
      </c>
      <c r="O64" s="140">
        <f t="shared" si="8"/>
        <v>4.186685929628492E-2</v>
      </c>
      <c r="P64" s="140">
        <f t="shared" si="9"/>
        <v>6.6884860583089328E-3</v>
      </c>
      <c r="Q64" s="140">
        <f t="shared" si="10"/>
        <v>0.13336213552495699</v>
      </c>
    </row>
    <row r="65" spans="1:17" x14ac:dyDescent="0.3">
      <c r="A65">
        <f t="shared" si="11"/>
        <v>50</v>
      </c>
      <c r="B65" s="137">
        <f>'Carbon Pool Calculations'!S72</f>
        <v>2.524899188775788E-2</v>
      </c>
      <c r="C65" s="138">
        <f>'Carbon Pool Calculations'!T72</f>
        <v>2.524899188775788E-2</v>
      </c>
      <c r="D65" s="139">
        <f>'Carbon Pool Calculations'!V72</f>
        <v>5.6489267477827315E-2</v>
      </c>
      <c r="E65" s="139">
        <f>'Carbon Pool Calculations'!W72</f>
        <v>3.1284128759689812E-2</v>
      </c>
      <c r="F65" s="140">
        <f t="shared" si="0"/>
        <v>2.8244633738913658E-2</v>
      </c>
      <c r="G65" s="140">
        <f t="shared" si="1"/>
        <v>2.8244633738913658E-2</v>
      </c>
      <c r="H65" s="140">
        <f t="shared" si="2"/>
        <v>2.5420170365022293E-2</v>
      </c>
      <c r="I65" s="140">
        <f t="shared" si="3"/>
        <v>3.1069097112805023E-2</v>
      </c>
      <c r="J65" s="140">
        <f t="shared" si="4"/>
        <v>1.8760085729386453E-2</v>
      </c>
      <c r="K65" s="140">
        <f t="shared" si="5"/>
        <v>2.2928993669250105E-2</v>
      </c>
      <c r="L65" s="140">
        <f t="shared" si="6"/>
        <v>6.660084635635841E-3</v>
      </c>
      <c r="M65" s="140">
        <f t="shared" si="7"/>
        <v>8.140103443554916E-3</v>
      </c>
      <c r="N65" s="140">
        <v>0</v>
      </c>
      <c r="O65" s="140">
        <f t="shared" si="8"/>
        <v>4.1689079398636558E-2</v>
      </c>
      <c r="P65" s="140">
        <f t="shared" si="9"/>
        <v>6.660084635635841E-3</v>
      </c>
      <c r="Q65" s="140">
        <f t="shared" si="10"/>
        <v>0.13161129537739705</v>
      </c>
    </row>
    <row r="66" spans="1:17" x14ac:dyDescent="0.3">
      <c r="A66">
        <f t="shared" si="11"/>
        <v>51</v>
      </c>
      <c r="B66" s="137">
        <f>'Carbon Pool Calculations'!S73</f>
        <v>2.4726782607061598E-2</v>
      </c>
      <c r="C66" s="138">
        <f>'Carbon Pool Calculations'!T73</f>
        <v>2.4726782607061598E-2</v>
      </c>
      <c r="D66" s="139">
        <f>'Carbon Pool Calculations'!V73</f>
        <v>5.6234642029849798E-2</v>
      </c>
      <c r="E66" s="139">
        <f>'Carbon Pool Calculations'!W73</f>
        <v>3.0828202940538754E-2</v>
      </c>
      <c r="F66" s="140">
        <f t="shared" si="0"/>
        <v>2.8117321014924899E-2</v>
      </c>
      <c r="G66" s="140">
        <f t="shared" si="1"/>
        <v>2.8117321014924899E-2</v>
      </c>
      <c r="H66" s="140">
        <f t="shared" si="2"/>
        <v>2.530558891343241E-2</v>
      </c>
      <c r="I66" s="140">
        <f t="shared" si="3"/>
        <v>3.0929053116417388E-2</v>
      </c>
      <c r="J66" s="140">
        <f t="shared" si="4"/>
        <v>1.8675524618113119E-2</v>
      </c>
      <c r="K66" s="140">
        <f t="shared" si="5"/>
        <v>2.2825641199916032E-2</v>
      </c>
      <c r="L66" s="140">
        <f t="shared" si="6"/>
        <v>6.6300642953192913E-3</v>
      </c>
      <c r="M66" s="140">
        <f t="shared" si="7"/>
        <v>8.1034119165013553E-3</v>
      </c>
      <c r="N66" s="140">
        <v>0</v>
      </c>
      <c r="O66" s="140">
        <f t="shared" si="8"/>
        <v>4.1501165818029151E-2</v>
      </c>
      <c r="P66" s="140">
        <f t="shared" si="9"/>
        <v>6.6300642953192913E-3</v>
      </c>
      <c r="Q66" s="140">
        <f t="shared" si="10"/>
        <v>0.12988634588919246</v>
      </c>
    </row>
    <row r="67" spans="1:17" x14ac:dyDescent="0.3">
      <c r="A67">
        <f t="shared" si="11"/>
        <v>52</v>
      </c>
      <c r="B67" s="137">
        <f>'Carbon Pool Calculations'!S74</f>
        <v>2.4222192693838872E-2</v>
      </c>
      <c r="C67" s="138">
        <f>'Carbon Pool Calculations'!T74</f>
        <v>2.4222192693838872E-2</v>
      </c>
      <c r="D67" s="139">
        <f>'Carbon Pool Calculations'!V74</f>
        <v>5.5967190229160343E-2</v>
      </c>
      <c r="E67" s="139">
        <f>'Carbon Pool Calculations'!W74</f>
        <v>3.0373846584530354E-2</v>
      </c>
      <c r="F67" s="140">
        <f t="shared" si="0"/>
        <v>2.7983595114580172E-2</v>
      </c>
      <c r="G67" s="140">
        <f t="shared" si="1"/>
        <v>2.7983595114580172E-2</v>
      </c>
      <c r="H67" s="140">
        <f t="shared" si="2"/>
        <v>2.5185235603122157E-2</v>
      </c>
      <c r="I67" s="140">
        <f t="shared" si="3"/>
        <v>3.078195462603819E-2</v>
      </c>
      <c r="J67" s="140">
        <f t="shared" si="4"/>
        <v>1.8586703875104152E-2</v>
      </c>
      <c r="K67" s="140">
        <f t="shared" si="5"/>
        <v>2.2717082514016183E-2</v>
      </c>
      <c r="L67" s="140">
        <f t="shared" si="6"/>
        <v>6.5985317280180056E-3</v>
      </c>
      <c r="M67" s="140">
        <f t="shared" si="7"/>
        <v>8.064872112022007E-3</v>
      </c>
      <c r="N67" s="140">
        <v>0</v>
      </c>
      <c r="O67" s="140">
        <f t="shared" si="8"/>
        <v>4.1303786389120335E-2</v>
      </c>
      <c r="P67" s="140">
        <f t="shared" si="9"/>
        <v>6.5985317280180056E-3</v>
      </c>
      <c r="Q67" s="140">
        <f t="shared" si="10"/>
        <v>0.12818689047335044</v>
      </c>
    </row>
    <row r="68" spans="1:17" x14ac:dyDescent="0.3">
      <c r="A68">
        <f t="shared" si="11"/>
        <v>53</v>
      </c>
      <c r="B68" s="137">
        <f>'Carbon Pool Calculations'!S75</f>
        <v>2.3734392785073308E-2</v>
      </c>
      <c r="C68" s="138">
        <f>'Carbon Pool Calculations'!T75</f>
        <v>2.3734392785073308E-2</v>
      </c>
      <c r="D68" s="139">
        <f>'Carbon Pool Calculations'!V75</f>
        <v>5.5687768931038599E-2</v>
      </c>
      <c r="E68" s="139">
        <f>'Carbon Pool Calculations'!W75</f>
        <v>2.9921574890061451E-2</v>
      </c>
      <c r="F68" s="140">
        <f t="shared" si="0"/>
        <v>2.7843884465519299E-2</v>
      </c>
      <c r="G68" s="140">
        <f t="shared" si="1"/>
        <v>2.7843884465519299E-2</v>
      </c>
      <c r="H68" s="140">
        <f t="shared" si="2"/>
        <v>2.505949601896737E-2</v>
      </c>
      <c r="I68" s="140">
        <f t="shared" si="3"/>
        <v>3.0628272912071229E-2</v>
      </c>
      <c r="J68" s="140">
        <f t="shared" si="4"/>
        <v>1.8493908061997917E-2</v>
      </c>
      <c r="K68" s="140">
        <f t="shared" si="5"/>
        <v>2.2603665409108568E-2</v>
      </c>
      <c r="L68" s="140">
        <f t="shared" si="6"/>
        <v>6.5655879569694511E-3</v>
      </c>
      <c r="M68" s="140">
        <f t="shared" si="7"/>
        <v>8.0246075029626624E-3</v>
      </c>
      <c r="N68" s="140">
        <v>0</v>
      </c>
      <c r="O68" s="140">
        <f t="shared" si="8"/>
        <v>4.1097573471106486E-2</v>
      </c>
      <c r="P68" s="140">
        <f t="shared" si="9"/>
        <v>6.5655879569694511E-3</v>
      </c>
      <c r="Q68" s="140">
        <f t="shared" si="10"/>
        <v>0.1265125414342772</v>
      </c>
    </row>
    <row r="69" spans="1:17" x14ac:dyDescent="0.3">
      <c r="A69">
        <f t="shared" si="11"/>
        <v>54</v>
      </c>
      <c r="B69" s="137">
        <f>'Carbon Pool Calculations'!S76</f>
        <v>2.3262601746438807E-2</v>
      </c>
      <c r="C69" s="138">
        <f>'Carbon Pool Calculations'!T76</f>
        <v>2.3262601746438807E-2</v>
      </c>
      <c r="D69" s="139">
        <f>'Carbon Pool Calculations'!V76</f>
        <v>5.5397189645833636E-2</v>
      </c>
      <c r="E69" s="139">
        <f>'Carbon Pool Calculations'!W76</f>
        <v>2.9471854575799507E-2</v>
      </c>
      <c r="F69" s="140">
        <f t="shared" si="0"/>
        <v>2.7698594822916818E-2</v>
      </c>
      <c r="G69" s="140">
        <f t="shared" si="1"/>
        <v>2.7698594822916818E-2</v>
      </c>
      <c r="H69" s="140">
        <f t="shared" si="2"/>
        <v>2.4928735340625136E-2</v>
      </c>
      <c r="I69" s="140">
        <f t="shared" si="3"/>
        <v>3.04684543052085E-2</v>
      </c>
      <c r="J69" s="140">
        <f t="shared" si="4"/>
        <v>1.8397406681381349E-2</v>
      </c>
      <c r="K69" s="140">
        <f t="shared" si="5"/>
        <v>2.2485719277243871E-2</v>
      </c>
      <c r="L69" s="140">
        <f t="shared" si="6"/>
        <v>6.5313286592437857E-3</v>
      </c>
      <c r="M69" s="140">
        <f t="shared" si="7"/>
        <v>7.9827350279646266E-3</v>
      </c>
      <c r="N69" s="140">
        <v>0</v>
      </c>
      <c r="O69" s="140">
        <f t="shared" si="8"/>
        <v>4.088312595862522E-2</v>
      </c>
      <c r="P69" s="140">
        <f t="shared" si="9"/>
        <v>6.5313286592437857E-3</v>
      </c>
      <c r="Q69" s="140">
        <f t="shared" si="10"/>
        <v>0.12486291905526697</v>
      </c>
    </row>
    <row r="70" spans="1:17" x14ac:dyDescent="0.3">
      <c r="A70">
        <f t="shared" si="11"/>
        <v>55</v>
      </c>
      <c r="B70" s="137">
        <f>'Carbon Pool Calculations'!S77</f>
        <v>2.2806083376461263E-2</v>
      </c>
      <c r="C70" s="138">
        <f>'Carbon Pool Calculations'!T77</f>
        <v>2.2806083376461263E-2</v>
      </c>
      <c r="D70" s="139">
        <f>'Carbon Pool Calculations'!V77</f>
        <v>5.5096221087079823E-2</v>
      </c>
      <c r="E70" s="139">
        <f>'Carbon Pool Calculations'!W77</f>
        <v>2.9025107461589785E-2</v>
      </c>
      <c r="F70" s="140">
        <f t="shared" si="0"/>
        <v>2.7548110543539912E-2</v>
      </c>
      <c r="G70" s="140">
        <f t="shared" si="1"/>
        <v>2.7548110543539912E-2</v>
      </c>
      <c r="H70" s="140">
        <f t="shared" si="2"/>
        <v>2.4793299489185922E-2</v>
      </c>
      <c r="I70" s="140">
        <f t="shared" si="3"/>
        <v>3.0302921597893905E-2</v>
      </c>
      <c r="J70" s="140">
        <f t="shared" si="4"/>
        <v>1.8297455023019209E-2</v>
      </c>
      <c r="K70" s="140">
        <f t="shared" si="5"/>
        <v>2.2363556139245701E-2</v>
      </c>
      <c r="L70" s="140">
        <f t="shared" si="6"/>
        <v>6.4958444661667118E-3</v>
      </c>
      <c r="M70" s="140">
        <f t="shared" si="7"/>
        <v>7.9393654586482031E-3</v>
      </c>
      <c r="N70" s="140">
        <v>0</v>
      </c>
      <c r="O70" s="140">
        <f t="shared" si="8"/>
        <v>4.0661011162264907E-2</v>
      </c>
      <c r="P70" s="140">
        <f t="shared" si="9"/>
        <v>6.4958444661667118E-3</v>
      </c>
      <c r="Q70" s="140">
        <f t="shared" si="10"/>
        <v>0.12323765083542543</v>
      </c>
    </row>
    <row r="71" spans="1:17" x14ac:dyDescent="0.3">
      <c r="A71">
        <f t="shared" si="11"/>
        <v>56</v>
      </c>
      <c r="B71" s="137">
        <f>'Carbon Pool Calculations'!S78</f>
        <v>2.2364143373692153E-2</v>
      </c>
      <c r="C71" s="138">
        <f>'Carbon Pool Calculations'!T78</f>
        <v>2.2364143373692153E-2</v>
      </c>
      <c r="D71" s="139">
        <f>'Carbon Pool Calculations'!V78</f>
        <v>5.4785591556384336E-2</v>
      </c>
      <c r="E71" s="139">
        <f>'Carbon Pool Calculations'!W78</f>
        <v>2.8581713793632245E-2</v>
      </c>
      <c r="F71" s="140">
        <f t="shared" si="0"/>
        <v>2.7392795778192168E-2</v>
      </c>
      <c r="G71" s="140">
        <f t="shared" si="1"/>
        <v>2.7392795778192168E-2</v>
      </c>
      <c r="H71" s="140">
        <f t="shared" si="2"/>
        <v>2.4653516200372951E-2</v>
      </c>
      <c r="I71" s="140">
        <f t="shared" si="3"/>
        <v>3.0132075356011385E-2</v>
      </c>
      <c r="J71" s="140">
        <f t="shared" si="4"/>
        <v>1.8194294955875236E-2</v>
      </c>
      <c r="K71" s="140">
        <f t="shared" si="5"/>
        <v>2.2237471612736402E-2</v>
      </c>
      <c r="L71" s="140">
        <f t="shared" si="6"/>
        <v>6.4592212444977131E-3</v>
      </c>
      <c r="M71" s="140">
        <f t="shared" si="7"/>
        <v>7.8946037432749833E-3</v>
      </c>
      <c r="N71" s="140">
        <v>0</v>
      </c>
      <c r="O71" s="140">
        <f t="shared" si="8"/>
        <v>4.0431766568611638E-2</v>
      </c>
      <c r="P71" s="140">
        <f t="shared" si="9"/>
        <v>6.4592212444977131E-3</v>
      </c>
      <c r="Q71" s="140">
        <f t="shared" si="10"/>
        <v>0.12163637085290319</v>
      </c>
    </row>
    <row r="72" spans="1:17" x14ac:dyDescent="0.3">
      <c r="A72">
        <f t="shared" si="11"/>
        <v>57</v>
      </c>
      <c r="B72" s="137">
        <f>'Carbon Pool Calculations'!S79</f>
        <v>2.1936126542150033E-2</v>
      </c>
      <c r="C72" s="138">
        <f>'Carbon Pool Calculations'!T79</f>
        <v>2.1936126542150033E-2</v>
      </c>
      <c r="D72" s="139">
        <f>'Carbon Pool Calculations'!V79</f>
        <v>5.4465991177317083E-2</v>
      </c>
      <c r="E72" s="139">
        <f>'Carbon Pool Calculations'!W79</f>
        <v>2.8142015333100408E-2</v>
      </c>
      <c r="F72" s="140">
        <f t="shared" si="0"/>
        <v>2.7232995588658541E-2</v>
      </c>
      <c r="G72" s="140">
        <f t="shared" si="1"/>
        <v>2.7232995588658541E-2</v>
      </c>
      <c r="H72" s="140">
        <f t="shared" si="2"/>
        <v>2.4509696029792687E-2</v>
      </c>
      <c r="I72" s="140">
        <f t="shared" si="3"/>
        <v>2.9956295147524396E-2</v>
      </c>
      <c r="J72" s="140">
        <f t="shared" si="4"/>
        <v>1.8088155669987002E-2</v>
      </c>
      <c r="K72" s="140">
        <f t="shared" si="5"/>
        <v>2.2107745818873006E-2</v>
      </c>
      <c r="L72" s="140">
        <f t="shared" si="6"/>
        <v>6.4215403598056843E-3</v>
      </c>
      <c r="M72" s="140">
        <f t="shared" si="7"/>
        <v>7.8485493286513924E-3</v>
      </c>
      <c r="N72" s="140">
        <v>0</v>
      </c>
      <c r="O72" s="140">
        <f t="shared" si="8"/>
        <v>4.0195901488860007E-2</v>
      </c>
      <c r="P72" s="140">
        <f t="shared" si="9"/>
        <v>6.4215403598056843E-3</v>
      </c>
      <c r="Q72" s="140">
        <f t="shared" si="10"/>
        <v>0.12005871923491188</v>
      </c>
    </row>
    <row r="73" spans="1:17" x14ac:dyDescent="0.3">
      <c r="A73">
        <f t="shared" si="11"/>
        <v>58</v>
      </c>
      <c r="B73" s="137">
        <f>'Carbon Pool Calculations'!S80</f>
        <v>2.1521414213083137E-2</v>
      </c>
      <c r="C73" s="138">
        <f>'Carbon Pool Calculations'!T80</f>
        <v>2.1521414213083137E-2</v>
      </c>
      <c r="D73" s="139">
        <f>'Carbon Pool Calculations'!V80</f>
        <v>5.4138073989446235E-2</v>
      </c>
      <c r="E73" s="139">
        <f>'Carbon Pool Calculations'!W80</f>
        <v>2.7706318225772172E-2</v>
      </c>
      <c r="F73" s="140">
        <f t="shared" si="0"/>
        <v>2.7069036994723118E-2</v>
      </c>
      <c r="G73" s="140">
        <f t="shared" si="1"/>
        <v>2.7069036994723118E-2</v>
      </c>
      <c r="H73" s="140">
        <f t="shared" si="2"/>
        <v>2.4362133295250808E-2</v>
      </c>
      <c r="I73" s="140">
        <f t="shared" si="3"/>
        <v>2.9775940694195431E-2</v>
      </c>
      <c r="J73" s="140">
        <f t="shared" si="4"/>
        <v>1.7979254371895095E-2</v>
      </c>
      <c r="K73" s="140">
        <f t="shared" si="5"/>
        <v>2.1974644232316227E-2</v>
      </c>
      <c r="L73" s="140">
        <f t="shared" si="6"/>
        <v>6.382878923355712E-3</v>
      </c>
      <c r="M73" s="140">
        <f t="shared" si="7"/>
        <v>7.8012964618792034E-3</v>
      </c>
      <c r="N73" s="140">
        <v>0</v>
      </c>
      <c r="O73" s="140">
        <f t="shared" si="8"/>
        <v>3.9953898604211321E-2</v>
      </c>
      <c r="P73" s="140">
        <f t="shared" si="9"/>
        <v>6.382878923355712E-3</v>
      </c>
      <c r="Q73" s="140">
        <f t="shared" si="10"/>
        <v>0.11850434171802897</v>
      </c>
    </row>
    <row r="74" spans="1:17" x14ac:dyDescent="0.3">
      <c r="A74">
        <f t="shared" si="11"/>
        <v>59</v>
      </c>
      <c r="B74" s="137">
        <f>'Carbon Pool Calculations'!S81</f>
        <v>2.1119421863482871E-2</v>
      </c>
      <c r="C74" s="138">
        <f>'Carbon Pool Calculations'!T81</f>
        <v>2.1119421863482871E-2</v>
      </c>
      <c r="D74" s="139">
        <f>'Carbon Pool Calculations'!V81</f>
        <v>5.3802459912690309E-2</v>
      </c>
      <c r="E74" s="139">
        <f>'Carbon Pool Calculations'!W81</f>
        <v>2.7274895668797244E-2</v>
      </c>
      <c r="F74" s="140">
        <f t="shared" si="0"/>
        <v>2.6901229956345155E-2</v>
      </c>
      <c r="G74" s="140">
        <f t="shared" si="1"/>
        <v>2.6901229956345155E-2</v>
      </c>
      <c r="H74" s="140">
        <f t="shared" si="2"/>
        <v>2.4211106960710639E-2</v>
      </c>
      <c r="I74" s="140">
        <f t="shared" si="3"/>
        <v>2.959135295197967E-2</v>
      </c>
      <c r="J74" s="140">
        <f t="shared" si="4"/>
        <v>1.7867796937004451E-2</v>
      </c>
      <c r="K74" s="140">
        <f t="shared" si="5"/>
        <v>2.1838418478560995E-2</v>
      </c>
      <c r="L74" s="140">
        <f t="shared" si="6"/>
        <v>6.3433100237061876E-3</v>
      </c>
      <c r="M74" s="140">
        <f t="shared" si="7"/>
        <v>7.7529344734186736E-3</v>
      </c>
      <c r="N74" s="140">
        <v>0</v>
      </c>
      <c r="O74" s="140">
        <f t="shared" si="8"/>
        <v>3.9706215415565446E-2</v>
      </c>
      <c r="P74" s="140">
        <f t="shared" si="9"/>
        <v>6.3433100237061876E-3</v>
      </c>
      <c r="Q74" s="140">
        <f t="shared" si="10"/>
        <v>0.11697288928474711</v>
      </c>
    </row>
    <row r="75" spans="1:17" x14ac:dyDescent="0.3">
      <c r="A75">
        <f t="shared" si="11"/>
        <v>60</v>
      </c>
      <c r="B75" s="137">
        <f>'Carbon Pool Calculations'!S82</f>
        <v>2.0729596913887916E-2</v>
      </c>
      <c r="C75" s="138">
        <f>'Carbon Pool Calculations'!T82</f>
        <v>2.0729596913887916E-2</v>
      </c>
      <c r="D75" s="139">
        <f>'Carbon Pool Calculations'!V82</f>
        <v>5.3459736591287041E-2</v>
      </c>
      <c r="E75" s="139">
        <f>'Carbon Pool Calculations'!W82</f>
        <v>2.6847990389418881E-2</v>
      </c>
      <c r="F75" s="140">
        <f t="shared" si="0"/>
        <v>2.672986829564352E-2</v>
      </c>
      <c r="G75" s="140">
        <f t="shared" si="1"/>
        <v>2.672986829564352E-2</v>
      </c>
      <c r="H75" s="140">
        <f t="shared" si="2"/>
        <v>2.405688146607917E-2</v>
      </c>
      <c r="I75" s="140">
        <f t="shared" si="3"/>
        <v>2.9402855125207874E-2</v>
      </c>
      <c r="J75" s="140">
        <f t="shared" si="4"/>
        <v>1.7753978521966429E-2</v>
      </c>
      <c r="K75" s="140">
        <f t="shared" si="5"/>
        <v>2.1699307082403411E-2</v>
      </c>
      <c r="L75" s="140">
        <f t="shared" si="6"/>
        <v>6.3029029441127428E-3</v>
      </c>
      <c r="M75" s="140">
        <f t="shared" si="7"/>
        <v>7.7035480428044633E-3</v>
      </c>
      <c r="N75" s="140">
        <v>0</v>
      </c>
      <c r="O75" s="140">
        <f t="shared" si="8"/>
        <v>3.9453285604369837E-2</v>
      </c>
      <c r="P75" s="140">
        <f t="shared" si="9"/>
        <v>6.3029029441127428E-3</v>
      </c>
      <c r="Q75" s="140">
        <f t="shared" si="10"/>
        <v>0.11546401786436902</v>
      </c>
    </row>
    <row r="76" spans="1:17" x14ac:dyDescent="0.3">
      <c r="A76">
        <f t="shared" si="11"/>
        <v>61</v>
      </c>
      <c r="B76" s="137">
        <f>'Carbon Pool Calculations'!S83</f>
        <v>2.0351416689820333E-2</v>
      </c>
      <c r="C76" s="138">
        <f>'Carbon Pool Calculations'!T83</f>
        <v>2.0351416689820333E-2</v>
      </c>
      <c r="D76" s="139">
        <f>'Carbon Pool Calculations'!V83</f>
        <v>5.3110461125897047E-2</v>
      </c>
      <c r="E76" s="139">
        <f>'Carbon Pool Calculations'!W83</f>
        <v>2.6425816949283986E-2</v>
      </c>
      <c r="F76" s="140">
        <f t="shared" si="0"/>
        <v>2.6555230562948524E-2</v>
      </c>
      <c r="G76" s="140">
        <f t="shared" si="1"/>
        <v>2.6555230562948524E-2</v>
      </c>
      <c r="H76" s="140">
        <f t="shared" si="2"/>
        <v>2.3899707506653673E-2</v>
      </c>
      <c r="I76" s="140">
        <f t="shared" si="3"/>
        <v>2.9210753619243378E-2</v>
      </c>
      <c r="J76" s="140">
        <f t="shared" si="4"/>
        <v>1.7637984139910412E-2</v>
      </c>
      <c r="K76" s="140">
        <f t="shared" si="5"/>
        <v>2.1557536171001611E-2</v>
      </c>
      <c r="L76" s="140">
        <f t="shared" si="6"/>
        <v>6.2617233667432628E-3</v>
      </c>
      <c r="M76" s="140">
        <f t="shared" si="7"/>
        <v>7.6532174482417652E-3</v>
      </c>
      <c r="N76" s="140">
        <v>0</v>
      </c>
      <c r="O76" s="140">
        <f t="shared" si="8"/>
        <v>3.9195520310912023E-2</v>
      </c>
      <c r="P76" s="140">
        <f t="shared" si="9"/>
        <v>6.2617233667432628E-3</v>
      </c>
      <c r="Q76" s="140">
        <f t="shared" si="10"/>
        <v>0.11397738808807845</v>
      </c>
    </row>
    <row r="77" spans="1:17" x14ac:dyDescent="0.3">
      <c r="A77">
        <f t="shared" si="11"/>
        <v>62</v>
      </c>
      <c r="B77" s="137">
        <f>'Carbon Pool Calculations'!S84</f>
        <v>1.9984386532811926E-2</v>
      </c>
      <c r="C77" s="138">
        <f>'Carbon Pool Calculations'!T84</f>
        <v>1.9984386532811926E-2</v>
      </c>
      <c r="D77" s="139">
        <f>'Carbon Pool Calculations'!V84</f>
        <v>5.2755161701656915E-2</v>
      </c>
      <c r="E77" s="139">
        <f>'Carbon Pool Calculations'!W84</f>
        <v>2.6008563886899063E-2</v>
      </c>
      <c r="F77" s="140">
        <f t="shared" si="0"/>
        <v>2.6377580850828457E-2</v>
      </c>
      <c r="G77" s="140">
        <f t="shared" si="1"/>
        <v>2.6377580850828457E-2</v>
      </c>
      <c r="H77" s="140">
        <f t="shared" si="2"/>
        <v>2.3739822765745613E-2</v>
      </c>
      <c r="I77" s="140">
        <f t="shared" si="3"/>
        <v>2.9015338935911301E-2</v>
      </c>
      <c r="J77" s="140">
        <f t="shared" si="4"/>
        <v>1.7519989201120263E-2</v>
      </c>
      <c r="K77" s="140">
        <f t="shared" si="5"/>
        <v>2.141332013470254E-2</v>
      </c>
      <c r="L77" s="140">
        <f t="shared" si="6"/>
        <v>6.2198335646253509E-3</v>
      </c>
      <c r="M77" s="140">
        <f t="shared" si="7"/>
        <v>7.6020188012087611E-3</v>
      </c>
      <c r="N77" s="140">
        <v>0</v>
      </c>
      <c r="O77" s="140">
        <f t="shared" si="8"/>
        <v>3.8933309335822799E-2</v>
      </c>
      <c r="P77" s="140">
        <f t="shared" si="9"/>
        <v>6.2198335646253509E-3</v>
      </c>
      <c r="Q77" s="140">
        <f t="shared" si="10"/>
        <v>0.11251266508955449</v>
      </c>
    </row>
    <row r="78" spans="1:17" x14ac:dyDescent="0.3">
      <c r="A78">
        <f t="shared" si="11"/>
        <v>63</v>
      </c>
      <c r="B78" s="137">
        <f>'Carbon Pool Calculations'!S85</f>
        <v>1.9628038048349186E-2</v>
      </c>
      <c r="C78" s="138">
        <f>'Carbon Pool Calculations'!T85</f>
        <v>1.9628038048349186E-2</v>
      </c>
      <c r="D78" s="139">
        <f>'Carbon Pool Calculations'!V85</f>
        <v>5.2394339119359964E-2</v>
      </c>
      <c r="E78" s="139">
        <f>'Carbon Pool Calculations'!W85</f>
        <v>2.5596395709811422E-2</v>
      </c>
      <c r="F78" s="140">
        <f t="shared" si="0"/>
        <v>2.6197169559679982E-2</v>
      </c>
      <c r="G78" s="140">
        <f t="shared" si="1"/>
        <v>2.6197169559679982E-2</v>
      </c>
      <c r="H78" s="140">
        <f t="shared" si="2"/>
        <v>2.3577452603711985E-2</v>
      </c>
      <c r="I78" s="140">
        <f t="shared" si="3"/>
        <v>2.8816886515647983E-2</v>
      </c>
      <c r="J78" s="140">
        <f t="shared" si="4"/>
        <v>1.7400160021539445E-2</v>
      </c>
      <c r="K78" s="140">
        <f t="shared" si="5"/>
        <v>2.1266862248548211E-2</v>
      </c>
      <c r="L78" s="140">
        <f t="shared" si="6"/>
        <v>6.1772925821725402E-3</v>
      </c>
      <c r="M78" s="140">
        <f t="shared" si="7"/>
        <v>7.5500242670997718E-3</v>
      </c>
      <c r="N78" s="140">
        <v>0</v>
      </c>
      <c r="O78" s="140">
        <f t="shared" si="8"/>
        <v>3.8667022270087656E-2</v>
      </c>
      <c r="P78" s="140">
        <f t="shared" si="9"/>
        <v>6.1772925821725402E-3</v>
      </c>
      <c r="Q78" s="140">
        <f t="shared" si="10"/>
        <v>0.11106951834369723</v>
      </c>
    </row>
    <row r="79" spans="1:17" x14ac:dyDescent="0.3">
      <c r="A79">
        <f t="shared" si="11"/>
        <v>64</v>
      </c>
      <c r="B79" s="137">
        <f>'Carbon Pool Calculations'!S86</f>
        <v>1.9281927479341831E-2</v>
      </c>
      <c r="C79" s="138">
        <f>'Carbon Pool Calculations'!T86</f>
        <v>1.9281927479341831E-2</v>
      </c>
      <c r="D79" s="139">
        <f>'Carbon Pool Calculations'!V86</f>
        <v>5.2028468236368378E-2</v>
      </c>
      <c r="E79" s="139">
        <f>'Carbon Pool Calculations'!W86</f>
        <v>2.518945474720154E-2</v>
      </c>
      <c r="F79" s="140">
        <f t="shared" si="0"/>
        <v>2.6014234118184189E-2</v>
      </c>
      <c r="G79" s="140">
        <f t="shared" si="1"/>
        <v>2.6014234118184189E-2</v>
      </c>
      <c r="H79" s="140">
        <f t="shared" si="2"/>
        <v>2.3412810706365771E-2</v>
      </c>
      <c r="I79" s="140">
        <f t="shared" si="3"/>
        <v>2.8615657530002607E-2</v>
      </c>
      <c r="J79" s="140">
        <f t="shared" si="4"/>
        <v>1.7278654301297939E-2</v>
      </c>
      <c r="K79" s="140">
        <f t="shared" si="5"/>
        <v>2.1118355257141924E-2</v>
      </c>
      <c r="L79" s="140">
        <f t="shared" si="6"/>
        <v>6.1341564050678326E-3</v>
      </c>
      <c r="M79" s="140">
        <f t="shared" si="7"/>
        <v>7.4973022728606837E-3</v>
      </c>
      <c r="N79" s="140">
        <v>0</v>
      </c>
      <c r="O79" s="140">
        <f t="shared" si="8"/>
        <v>3.839700955843986E-2</v>
      </c>
      <c r="P79" s="140">
        <f t="shared" si="9"/>
        <v>6.1341564050678326E-3</v>
      </c>
      <c r="Q79" s="140">
        <f t="shared" si="10"/>
        <v>0.10964762153718574</v>
      </c>
    </row>
    <row r="80" spans="1:17" x14ac:dyDescent="0.3">
      <c r="A80">
        <f t="shared" si="11"/>
        <v>65</v>
      </c>
      <c r="B80" s="137">
        <f>'Carbon Pool Calculations'!S87</f>
        <v>1.8945634194784993E-2</v>
      </c>
      <c r="C80" s="138">
        <f>'Carbon Pool Calculations'!T87</f>
        <v>1.8945634194784993E-2</v>
      </c>
      <c r="D80" s="139">
        <f>'Carbon Pool Calculations'!V87</f>
        <v>5.165799932333881E-2</v>
      </c>
      <c r="E80" s="139">
        <f>'Carbon Pool Calculations'!W87</f>
        <v>2.4787862872758283E-2</v>
      </c>
      <c r="F80" s="140">
        <f t="shared" ref="F80:F115" si="12">$G$3*D80</f>
        <v>2.5828999661669405E-2</v>
      </c>
      <c r="G80" s="140">
        <f t="shared" ref="G80:G115" si="13">$G$4*D80</f>
        <v>2.5828999661669405E-2</v>
      </c>
      <c r="H80" s="140">
        <f t="shared" ref="H80:H115" si="14">F80*(1-$G$5)</f>
        <v>2.3246099695502464E-2</v>
      </c>
      <c r="I80" s="140">
        <f t="shared" ref="I80:I115" si="15">G80+F80*$G$5</f>
        <v>2.8411899627836346E-2</v>
      </c>
      <c r="J80" s="140">
        <f t="shared" ref="J80:J115" si="16">H80*$G$2</f>
        <v>1.7155621575280819E-2</v>
      </c>
      <c r="K80" s="140">
        <f t="shared" ref="K80:K115" si="17">I80*$G$2</f>
        <v>2.0967981925343222E-2</v>
      </c>
      <c r="L80" s="140">
        <f t="shared" ref="L80:L115" si="18">H80*(1-$G$2)</f>
        <v>6.0904781202216459E-3</v>
      </c>
      <c r="M80" s="140">
        <f t="shared" ref="M80:M115" si="19">I80*(1-$G$2)</f>
        <v>7.4439177024931231E-3</v>
      </c>
      <c r="N80" s="140">
        <v>0</v>
      </c>
      <c r="O80" s="140">
        <f t="shared" ref="O80:O115" si="20">J80+K80</f>
        <v>3.8123603500624041E-2</v>
      </c>
      <c r="P80" s="140">
        <f t="shared" ref="P80:P115" si="21">L80+N80</f>
        <v>6.0904781202216459E-3</v>
      </c>
      <c r="Q80" s="140">
        <f t="shared" ref="Q80:Q115" si="22">B80+C80+M80+O80+E80</f>
        <v>0.10824665246544543</v>
      </c>
    </row>
    <row r="81" spans="1:17" x14ac:dyDescent="0.3">
      <c r="A81">
        <f t="shared" ref="A81:A115" si="23">1+A80</f>
        <v>66</v>
      </c>
      <c r="B81" s="137">
        <f>'Carbon Pool Calculations'!S88</f>
        <v>1.8618759284280709E-2</v>
      </c>
      <c r="C81" s="138">
        <f>'Carbon Pool Calculations'!T88</f>
        <v>1.8618759284280709E-2</v>
      </c>
      <c r="D81" s="139">
        <f>'Carbon Pool Calculations'!V88</f>
        <v>5.1283359342369647E-2</v>
      </c>
      <c r="E81" s="139">
        <f>'Carbon Pool Calculations'!W88</f>
        <v>2.4391723106962533E-2</v>
      </c>
      <c r="F81" s="140">
        <f t="shared" si="12"/>
        <v>2.5641679671184824E-2</v>
      </c>
      <c r="G81" s="140">
        <f t="shared" si="13"/>
        <v>2.5641679671184824E-2</v>
      </c>
      <c r="H81" s="140">
        <f t="shared" si="14"/>
        <v>2.3077511704066342E-2</v>
      </c>
      <c r="I81" s="140">
        <f t="shared" si="15"/>
        <v>2.8205847638303305E-2</v>
      </c>
      <c r="J81" s="140">
        <f t="shared" si="16"/>
        <v>1.703120363760096E-2</v>
      </c>
      <c r="K81" s="140">
        <f t="shared" si="17"/>
        <v>2.0815915557067841E-2</v>
      </c>
      <c r="L81" s="140">
        <f t="shared" si="18"/>
        <v>6.046308066465382E-3</v>
      </c>
      <c r="M81" s="140">
        <f t="shared" si="19"/>
        <v>7.3899320812354664E-3</v>
      </c>
      <c r="N81" s="140">
        <v>0</v>
      </c>
      <c r="O81" s="140">
        <f t="shared" si="20"/>
        <v>3.78471191946688E-2</v>
      </c>
      <c r="P81" s="140">
        <f t="shared" si="21"/>
        <v>6.046308066465382E-3</v>
      </c>
      <c r="Q81" s="140">
        <f t="shared" si="22"/>
        <v>0.10686629295142822</v>
      </c>
    </row>
    <row r="82" spans="1:17" x14ac:dyDescent="0.3">
      <c r="A82">
        <f t="shared" si="23"/>
        <v>67</v>
      </c>
      <c r="B82" s="137">
        <f>'Carbon Pool Calculations'!S89</f>
        <v>1.8300924249943531E-2</v>
      </c>
      <c r="C82" s="138">
        <f>'Carbon Pool Calculations'!T89</f>
        <v>1.8300924249943531E-2</v>
      </c>
      <c r="D82" s="139">
        <f>'Carbon Pool Calculations'!V89</f>
        <v>5.0904953151748783E-2</v>
      </c>
      <c r="E82" s="139">
        <f>'Carbon Pool Calculations'!W89</f>
        <v>2.4001121107222405E-2</v>
      </c>
      <c r="F82" s="140">
        <f t="shared" si="12"/>
        <v>2.5452476575874391E-2</v>
      </c>
      <c r="G82" s="140">
        <f t="shared" si="13"/>
        <v>2.5452476575874391E-2</v>
      </c>
      <c r="H82" s="140">
        <f t="shared" si="14"/>
        <v>2.2907228918286952E-2</v>
      </c>
      <c r="I82" s="140">
        <f t="shared" si="15"/>
        <v>2.7997724233461831E-2</v>
      </c>
      <c r="J82" s="140">
        <f t="shared" si="16"/>
        <v>1.690553494169577E-2</v>
      </c>
      <c r="K82" s="140">
        <f t="shared" si="17"/>
        <v>2.0662320484294831E-2</v>
      </c>
      <c r="L82" s="140">
        <f t="shared" si="18"/>
        <v>6.0016939765911818E-3</v>
      </c>
      <c r="M82" s="140">
        <f t="shared" si="19"/>
        <v>7.335403749167E-3</v>
      </c>
      <c r="N82" s="140">
        <v>0</v>
      </c>
      <c r="O82" s="140">
        <f t="shared" si="20"/>
        <v>3.7567855425990601E-2</v>
      </c>
      <c r="P82" s="140">
        <f t="shared" si="21"/>
        <v>6.0016939765911818E-3</v>
      </c>
      <c r="Q82" s="140">
        <f t="shared" si="22"/>
        <v>0.10550622878226706</v>
      </c>
    </row>
    <row r="83" spans="1:17" x14ac:dyDescent="0.3">
      <c r="A83">
        <f t="shared" si="23"/>
        <v>68</v>
      </c>
      <c r="B83" s="137">
        <f>'Carbon Pool Calculations'!S90</f>
        <v>1.7991769787992246E-2</v>
      </c>
      <c r="C83" s="138">
        <f>'Carbon Pool Calculations'!T90</f>
        <v>1.7991769787992246E-2</v>
      </c>
      <c r="D83" s="139">
        <f>'Carbon Pool Calculations'!V90</f>
        <v>5.0523164642087302E-2</v>
      </c>
      <c r="E83" s="139">
        <f>'Carbon Pool Calculations'!W90</f>
        <v>2.3616126553677192E-2</v>
      </c>
      <c r="F83" s="140">
        <f t="shared" si="12"/>
        <v>2.5261582321043651E-2</v>
      </c>
      <c r="G83" s="140">
        <f t="shared" si="13"/>
        <v>2.5261582321043651E-2</v>
      </c>
      <c r="H83" s="140">
        <f t="shared" si="14"/>
        <v>2.2735424088939287E-2</v>
      </c>
      <c r="I83" s="140">
        <f t="shared" si="15"/>
        <v>2.7787740553148015E-2</v>
      </c>
      <c r="J83" s="140">
        <f t="shared" si="16"/>
        <v>1.6778742977637193E-2</v>
      </c>
      <c r="K83" s="140">
        <f t="shared" si="17"/>
        <v>2.0507352528223236E-2</v>
      </c>
      <c r="L83" s="140">
        <f t="shared" si="18"/>
        <v>5.9566811113020935E-3</v>
      </c>
      <c r="M83" s="140">
        <f t="shared" si="19"/>
        <v>7.2803880249247806E-3</v>
      </c>
      <c r="N83" s="140">
        <v>0</v>
      </c>
      <c r="O83" s="140">
        <f t="shared" si="20"/>
        <v>3.7286095505860428E-2</v>
      </c>
      <c r="P83" s="140">
        <f t="shared" si="21"/>
        <v>5.9566811113020935E-3</v>
      </c>
      <c r="Q83" s="140">
        <f t="shared" si="22"/>
        <v>0.10416614966044689</v>
      </c>
    </row>
    <row r="84" spans="1:17" x14ac:dyDescent="0.3">
      <c r="A84">
        <f t="shared" si="23"/>
        <v>69</v>
      </c>
      <c r="B84" s="137">
        <f>'Carbon Pool Calculations'!S91</f>
        <v>1.7690954653027308E-2</v>
      </c>
      <c r="C84" s="138">
        <f>'Carbon Pool Calculations'!T91</f>
        <v>1.7690954653027308E-2</v>
      </c>
      <c r="D84" s="139">
        <f>'Carbon Pool Calculations'!V91</f>
        <v>5.0138357808265727E-2</v>
      </c>
      <c r="E84" s="139">
        <f>'Carbon Pool Calculations'!W91</f>
        <v>2.3236794437912045E-2</v>
      </c>
      <c r="F84" s="140">
        <f t="shared" si="12"/>
        <v>2.5069178904132863E-2</v>
      </c>
      <c r="G84" s="140">
        <f t="shared" si="13"/>
        <v>2.5069178904132863E-2</v>
      </c>
      <c r="H84" s="140">
        <f t="shared" si="14"/>
        <v>2.2562261013719578E-2</v>
      </c>
      <c r="I84" s="140">
        <f t="shared" si="15"/>
        <v>2.7576096794546149E-2</v>
      </c>
      <c r="J84" s="140">
        <f t="shared" si="16"/>
        <v>1.6650948628125047E-2</v>
      </c>
      <c r="K84" s="140">
        <f t="shared" si="17"/>
        <v>2.0351159434375057E-2</v>
      </c>
      <c r="L84" s="140">
        <f t="shared" si="18"/>
        <v>5.9113123855945296E-3</v>
      </c>
      <c r="M84" s="140">
        <f t="shared" si="19"/>
        <v>7.2249373601710916E-3</v>
      </c>
      <c r="N84" s="140">
        <v>0</v>
      </c>
      <c r="O84" s="140">
        <f t="shared" si="20"/>
        <v>3.7002108062500108E-2</v>
      </c>
      <c r="P84" s="140">
        <f t="shared" si="21"/>
        <v>5.9113123855945296E-3</v>
      </c>
      <c r="Q84" s="140">
        <f t="shared" si="22"/>
        <v>0.10284574916663786</v>
      </c>
    </row>
    <row r="85" spans="1:17" x14ac:dyDescent="0.3">
      <c r="A85">
        <f t="shared" si="23"/>
        <v>70</v>
      </c>
      <c r="B85" s="137">
        <f>'Carbon Pool Calculations'!S92</f>
        <v>1.7398154598613654E-2</v>
      </c>
      <c r="C85" s="138">
        <f>'Carbon Pool Calculations'!T92</f>
        <v>1.7398154598613654E-2</v>
      </c>
      <c r="D85" s="139">
        <f>'Carbon Pool Calculations'!V92</f>
        <v>4.9750877761294214E-2</v>
      </c>
      <c r="E85" s="139">
        <f>'Carbon Pool Calculations'!W92</f>
        <v>2.2863166261297641E-2</v>
      </c>
      <c r="F85" s="140">
        <f t="shared" si="12"/>
        <v>2.4875438880647107E-2</v>
      </c>
      <c r="G85" s="140">
        <f t="shared" si="13"/>
        <v>2.4875438880647107E-2</v>
      </c>
      <c r="H85" s="140">
        <f t="shared" si="14"/>
        <v>2.2387894992582397E-2</v>
      </c>
      <c r="I85" s="140">
        <f t="shared" si="15"/>
        <v>2.7362982768711817E-2</v>
      </c>
      <c r="J85" s="140">
        <f t="shared" si="16"/>
        <v>1.6522266504525807E-2</v>
      </c>
      <c r="K85" s="140">
        <f t="shared" si="17"/>
        <v>2.0193881283309321E-2</v>
      </c>
      <c r="L85" s="140">
        <f t="shared" si="18"/>
        <v>5.8656284880565885E-3</v>
      </c>
      <c r="M85" s="140">
        <f t="shared" si="19"/>
        <v>7.1691014854024966E-3</v>
      </c>
      <c r="N85" s="140">
        <v>0</v>
      </c>
      <c r="O85" s="140">
        <f t="shared" si="20"/>
        <v>3.6716147787835128E-2</v>
      </c>
      <c r="P85" s="140">
        <f t="shared" si="21"/>
        <v>5.8656284880565885E-3</v>
      </c>
      <c r="Q85" s="140">
        <f t="shared" si="22"/>
        <v>0.10154472473176257</v>
      </c>
    </row>
    <row r="86" spans="1:17" x14ac:dyDescent="0.3">
      <c r="A86">
        <f t="shared" si="23"/>
        <v>71</v>
      </c>
      <c r="B86" s="137">
        <f>'Carbon Pool Calculations'!S93</f>
        <v>1.7113061388350229E-2</v>
      </c>
      <c r="C86" s="138">
        <f>'Carbon Pool Calculations'!T93</f>
        <v>1.7113061388350229E-2</v>
      </c>
      <c r="D86" s="139">
        <f>'Carbon Pool Calculations'!V93</f>
        <v>4.9361051683886444E-2</v>
      </c>
      <c r="E86" s="139">
        <f>'Carbon Pool Calculations'!W93</f>
        <v>2.2495271149182556E-2</v>
      </c>
      <c r="F86" s="140">
        <f t="shared" si="12"/>
        <v>2.4680525841943222E-2</v>
      </c>
      <c r="G86" s="140">
        <f t="shared" si="13"/>
        <v>2.4680525841943222E-2</v>
      </c>
      <c r="H86" s="140">
        <f t="shared" si="14"/>
        <v>2.2212473257748899E-2</v>
      </c>
      <c r="I86" s="140">
        <f t="shared" si="15"/>
        <v>2.7148578426137545E-2</v>
      </c>
      <c r="J86" s="140">
        <f t="shared" si="16"/>
        <v>1.6392805264218688E-2</v>
      </c>
      <c r="K86" s="140">
        <f t="shared" si="17"/>
        <v>2.0035650878489509E-2</v>
      </c>
      <c r="L86" s="140">
        <f t="shared" si="18"/>
        <v>5.8196679935302118E-3</v>
      </c>
      <c r="M86" s="140">
        <f t="shared" si="19"/>
        <v>7.112927547648037E-3</v>
      </c>
      <c r="N86" s="140">
        <v>0</v>
      </c>
      <c r="O86" s="140">
        <f t="shared" si="20"/>
        <v>3.6428456142708197E-2</v>
      </c>
      <c r="P86" s="140">
        <f t="shared" si="21"/>
        <v>5.8196679935302118E-3</v>
      </c>
      <c r="Q86" s="140">
        <f t="shared" si="22"/>
        <v>0.10026277761623924</v>
      </c>
    </row>
    <row r="87" spans="1:17" x14ac:dyDescent="0.3">
      <c r="A87">
        <f t="shared" si="23"/>
        <v>72</v>
      </c>
      <c r="B87" s="137">
        <f>'Carbon Pool Calculations'!S94</f>
        <v>1.6835381872110387E-2</v>
      </c>
      <c r="C87" s="138">
        <f>'Carbon Pool Calculations'!T94</f>
        <v>1.6835381872110387E-2</v>
      </c>
      <c r="D87" s="139">
        <f>'Carbon Pool Calculations'!V94</f>
        <v>4.8969189733274181E-2</v>
      </c>
      <c r="E87" s="139">
        <f>'Carbon Pool Calculations'!W94</f>
        <v>2.2133126886718729E-2</v>
      </c>
      <c r="F87" s="140">
        <f t="shared" si="12"/>
        <v>2.448459486663709E-2</v>
      </c>
      <c r="G87" s="140">
        <f t="shared" si="13"/>
        <v>2.448459486663709E-2</v>
      </c>
      <c r="H87" s="140">
        <f t="shared" si="14"/>
        <v>2.2036135379973381E-2</v>
      </c>
      <c r="I87" s="140">
        <f t="shared" si="15"/>
        <v>2.69330543533008E-2</v>
      </c>
      <c r="J87" s="140">
        <f t="shared" si="16"/>
        <v>1.6262667910420355E-2</v>
      </c>
      <c r="K87" s="140">
        <f t="shared" si="17"/>
        <v>1.9876594112735992E-2</v>
      </c>
      <c r="L87" s="140">
        <f t="shared" si="18"/>
        <v>5.7734674695530258E-3</v>
      </c>
      <c r="M87" s="140">
        <f t="shared" si="19"/>
        <v>7.0564602405648099E-3</v>
      </c>
      <c r="N87" s="140">
        <v>0</v>
      </c>
      <c r="O87" s="140">
        <f t="shared" si="20"/>
        <v>3.6139262023156343E-2</v>
      </c>
      <c r="P87" s="140">
        <f t="shared" si="21"/>
        <v>5.7734674695530258E-3</v>
      </c>
      <c r="Q87" s="140">
        <f t="shared" si="22"/>
        <v>9.8999612894660666E-2</v>
      </c>
    </row>
    <row r="88" spans="1:17" x14ac:dyDescent="0.3">
      <c r="A88">
        <f t="shared" si="23"/>
        <v>73</v>
      </c>
      <c r="B88" s="137">
        <f>'Carbon Pool Calculations'!S95</f>
        <v>1.6564837122595832E-2</v>
      </c>
      <c r="C88" s="138">
        <f>'Carbon Pool Calculations'!T95</f>
        <v>1.6564837122595832E-2</v>
      </c>
      <c r="D88" s="139">
        <f>'Carbon Pool Calculations'!V95</f>
        <v>4.8575585894536678E-2</v>
      </c>
      <c r="E88" s="139">
        <f>'Carbon Pool Calculations'!W95</f>
        <v>2.177674088168768E-2</v>
      </c>
      <c r="F88" s="140">
        <f t="shared" si="12"/>
        <v>2.4287792947268339E-2</v>
      </c>
      <c r="G88" s="140">
        <f t="shared" si="13"/>
        <v>2.4287792947268339E-2</v>
      </c>
      <c r="H88" s="140">
        <f t="shared" si="14"/>
        <v>2.1859013652541507E-2</v>
      </c>
      <c r="I88" s="140">
        <f t="shared" si="15"/>
        <v>2.6716572241995175E-2</v>
      </c>
      <c r="J88" s="140">
        <f t="shared" si="16"/>
        <v>1.6131952075575631E-2</v>
      </c>
      <c r="K88" s="140">
        <f t="shared" si="17"/>
        <v>1.971683031459244E-2</v>
      </c>
      <c r="L88" s="140">
        <f t="shared" si="18"/>
        <v>5.7270615769658747E-3</v>
      </c>
      <c r="M88" s="140">
        <f t="shared" si="19"/>
        <v>6.9997419274027365E-3</v>
      </c>
      <c r="N88" s="140">
        <v>0</v>
      </c>
      <c r="O88" s="140">
        <f t="shared" si="20"/>
        <v>3.5848782390168074E-2</v>
      </c>
      <c r="P88" s="140">
        <f t="shared" si="21"/>
        <v>5.7270615769658747E-3</v>
      </c>
      <c r="Q88" s="140">
        <f t="shared" si="22"/>
        <v>9.7754939444450156E-2</v>
      </c>
    </row>
    <row r="89" spans="1:17" x14ac:dyDescent="0.3">
      <c r="A89">
        <f t="shared" si="23"/>
        <v>74</v>
      </c>
      <c r="B89" s="137">
        <f>'Carbon Pool Calculations'!S96</f>
        <v>1.6301161627754249E-2</v>
      </c>
      <c r="C89" s="138">
        <f>'Carbon Pool Calculations'!T96</f>
        <v>1.6301161627754249E-2</v>
      </c>
      <c r="D89" s="139">
        <f>'Carbon Pool Calculations'!V96</f>
        <v>4.8180518787489107E-2</v>
      </c>
      <c r="E89" s="139">
        <f>'Carbon Pool Calculations'!W96</f>
        <v>2.1426111059314454E-2</v>
      </c>
      <c r="F89" s="140">
        <f t="shared" si="12"/>
        <v>2.4090259393744554E-2</v>
      </c>
      <c r="G89" s="140">
        <f t="shared" si="13"/>
        <v>2.4090259393744554E-2</v>
      </c>
      <c r="H89" s="140">
        <f t="shared" si="14"/>
        <v>2.1681233454370098E-2</v>
      </c>
      <c r="I89" s="140">
        <f t="shared" si="15"/>
        <v>2.6499285333119009E-2</v>
      </c>
      <c r="J89" s="140">
        <f t="shared" si="16"/>
        <v>1.6000750289325131E-2</v>
      </c>
      <c r="K89" s="140">
        <f t="shared" si="17"/>
        <v>1.9556472575841827E-2</v>
      </c>
      <c r="L89" s="140">
        <f t="shared" si="18"/>
        <v>5.6804831650449656E-3</v>
      </c>
      <c r="M89" s="140">
        <f t="shared" si="19"/>
        <v>6.9428127572771807E-3</v>
      </c>
      <c r="N89" s="140">
        <v>0</v>
      </c>
      <c r="O89" s="140">
        <f t="shared" si="20"/>
        <v>3.5557222865166958E-2</v>
      </c>
      <c r="P89" s="140">
        <f t="shared" si="21"/>
        <v>5.6804831650449656E-3</v>
      </c>
      <c r="Q89" s="140">
        <f t="shared" si="22"/>
        <v>9.6528469937267089E-2</v>
      </c>
    </row>
    <row r="90" spans="1:17" x14ac:dyDescent="0.3">
      <c r="A90">
        <f t="shared" si="23"/>
        <v>75</v>
      </c>
      <c r="B90" s="137">
        <f>'Carbon Pool Calculations'!S97</f>
        <v>1.6044102534984363E-2</v>
      </c>
      <c r="C90" s="138">
        <f>'Carbon Pool Calculations'!T97</f>
        <v>1.6044102534984363E-2</v>
      </c>
      <c r="D90" s="139">
        <f>'Carbon Pool Calculations'!V97</f>
        <v>4.7784252429960344E-2</v>
      </c>
      <c r="E90" s="139">
        <f>'Carbon Pool Calculations'!W97</f>
        <v>2.1081226693704876E-2</v>
      </c>
      <c r="F90" s="140">
        <f t="shared" si="12"/>
        <v>2.3892126214980172E-2</v>
      </c>
      <c r="G90" s="140">
        <f t="shared" si="13"/>
        <v>2.3892126214980172E-2</v>
      </c>
      <c r="H90" s="140">
        <f t="shared" si="14"/>
        <v>2.1502913593482154E-2</v>
      </c>
      <c r="I90" s="140">
        <f t="shared" si="15"/>
        <v>2.628133883647819E-2</v>
      </c>
      <c r="J90" s="140">
        <f t="shared" si="16"/>
        <v>1.5869150231989829E-2</v>
      </c>
      <c r="K90" s="140">
        <f t="shared" si="17"/>
        <v>1.9395628061320905E-2</v>
      </c>
      <c r="L90" s="140">
        <f t="shared" si="18"/>
        <v>5.6337633614923248E-3</v>
      </c>
      <c r="M90" s="140">
        <f t="shared" si="19"/>
        <v>6.8857107751572862E-3</v>
      </c>
      <c r="N90" s="140">
        <v>0</v>
      </c>
      <c r="O90" s="140">
        <f t="shared" si="20"/>
        <v>3.5264778293310733E-2</v>
      </c>
      <c r="P90" s="140">
        <f t="shared" si="21"/>
        <v>5.6337633614923248E-3</v>
      </c>
      <c r="Q90" s="140">
        <f t="shared" si="22"/>
        <v>9.5319920832141636E-2</v>
      </c>
    </row>
    <row r="91" spans="1:17" x14ac:dyDescent="0.3">
      <c r="A91">
        <f t="shared" si="23"/>
        <v>76</v>
      </c>
      <c r="B91" s="137">
        <f>'Carbon Pool Calculations'!S98</f>
        <v>1.5793418943383906E-2</v>
      </c>
      <c r="C91" s="138">
        <f>'Carbon Pool Calculations'!T98</f>
        <v>1.5793418943383906E-2</v>
      </c>
      <c r="D91" s="139">
        <f>'Carbon Pool Calculations'!V98</f>
        <v>4.7387036960096211E-2</v>
      </c>
      <c r="E91" s="139">
        <f>'Carbon Pool Calculations'!W98</f>
        <v>2.0742069180216774E-2</v>
      </c>
      <c r="F91" s="140">
        <f t="shared" si="12"/>
        <v>2.3693518480048106E-2</v>
      </c>
      <c r="G91" s="140">
        <f t="shared" si="13"/>
        <v>2.3693518480048106E-2</v>
      </c>
      <c r="H91" s="140">
        <f t="shared" si="14"/>
        <v>2.1324166632043295E-2</v>
      </c>
      <c r="I91" s="140">
        <f t="shared" si="15"/>
        <v>2.6062870328052917E-2</v>
      </c>
      <c r="J91" s="140">
        <f t="shared" si="16"/>
        <v>1.5737234974447952E-2</v>
      </c>
      <c r="K91" s="140">
        <f t="shared" si="17"/>
        <v>1.9234398302103051E-2</v>
      </c>
      <c r="L91" s="140">
        <f t="shared" si="18"/>
        <v>5.5869316575953435E-3</v>
      </c>
      <c r="M91" s="140">
        <f t="shared" si="19"/>
        <v>6.8284720259498641E-3</v>
      </c>
      <c r="N91" s="140">
        <v>0</v>
      </c>
      <c r="O91" s="140">
        <f t="shared" si="20"/>
        <v>3.4971633276551006E-2</v>
      </c>
      <c r="P91" s="140">
        <f t="shared" si="21"/>
        <v>5.5869316575953435E-3</v>
      </c>
      <c r="Q91" s="140">
        <f t="shared" si="22"/>
        <v>9.4129012369485454E-2</v>
      </c>
    </row>
    <row r="92" spans="1:17" x14ac:dyDescent="0.3">
      <c r="A92">
        <f t="shared" si="23"/>
        <v>77</v>
      </c>
      <c r="B92" s="137">
        <f>'Carbon Pool Calculations'!S99</f>
        <v>1.554888124061685E-2</v>
      </c>
      <c r="C92" s="138">
        <f>'Carbon Pool Calculations'!T99</f>
        <v>1.554888124061685E-2</v>
      </c>
      <c r="D92" s="139">
        <f>'Carbon Pool Calculations'!V99</f>
        <v>4.6989109320143392E-2</v>
      </c>
      <c r="E92" s="139">
        <f>'Carbon Pool Calculations'!W99</f>
        <v>2.0408612752775397E-2</v>
      </c>
      <c r="F92" s="140">
        <f t="shared" si="12"/>
        <v>2.3494554660071696E-2</v>
      </c>
      <c r="G92" s="140">
        <f t="shared" si="13"/>
        <v>2.3494554660071696E-2</v>
      </c>
      <c r="H92" s="140">
        <f t="shared" si="14"/>
        <v>2.1145099194064525E-2</v>
      </c>
      <c r="I92" s="140">
        <f t="shared" si="15"/>
        <v>2.5844010126078867E-2</v>
      </c>
      <c r="J92" s="140">
        <f t="shared" si="16"/>
        <v>1.560508320521962E-2</v>
      </c>
      <c r="K92" s="140">
        <f t="shared" si="17"/>
        <v>1.9072879473046204E-2</v>
      </c>
      <c r="L92" s="140">
        <f t="shared" si="18"/>
        <v>5.5400159888449058E-3</v>
      </c>
      <c r="M92" s="140">
        <f t="shared" si="19"/>
        <v>6.7711306530326637E-3</v>
      </c>
      <c r="N92" s="140">
        <v>0</v>
      </c>
      <c r="O92" s="140">
        <f t="shared" si="20"/>
        <v>3.4677962678265825E-2</v>
      </c>
      <c r="P92" s="140">
        <f t="shared" si="21"/>
        <v>5.5400159888449058E-3</v>
      </c>
      <c r="Q92" s="140">
        <f t="shared" si="22"/>
        <v>9.2955468565307592E-2</v>
      </c>
    </row>
    <row r="93" spans="1:17" x14ac:dyDescent="0.3">
      <c r="A93">
        <f t="shared" si="23"/>
        <v>78</v>
      </c>
      <c r="B93" s="137">
        <f>'Carbon Pool Calculations'!S100</f>
        <v>1.531027048122903E-2</v>
      </c>
      <c r="C93" s="138">
        <f>'Carbon Pool Calculations'!T100</f>
        <v>1.531027048122903E-2</v>
      </c>
      <c r="D93" s="139">
        <f>'Carbon Pool Calculations'!V100</f>
        <v>4.6590693904003007E-2</v>
      </c>
      <c r="E93" s="139">
        <f>'Carbon Pool Calculations'!W100</f>
        <v>2.0080825149865714E-2</v>
      </c>
      <c r="F93" s="140">
        <f t="shared" si="12"/>
        <v>2.3295346952001503E-2</v>
      </c>
      <c r="G93" s="140">
        <f t="shared" si="13"/>
        <v>2.3295346952001503E-2</v>
      </c>
      <c r="H93" s="140">
        <f t="shared" si="14"/>
        <v>2.0965812256801355E-2</v>
      </c>
      <c r="I93" s="140">
        <f t="shared" si="15"/>
        <v>2.5624881647201656E-2</v>
      </c>
      <c r="J93" s="140">
        <f t="shared" si="16"/>
        <v>1.54727694455194E-2</v>
      </c>
      <c r="K93" s="140">
        <f t="shared" si="17"/>
        <v>1.8911162655634823E-2</v>
      </c>
      <c r="L93" s="140">
        <f t="shared" si="18"/>
        <v>5.4930428112819549E-3</v>
      </c>
      <c r="M93" s="140">
        <f t="shared" si="19"/>
        <v>6.7137189915668343E-3</v>
      </c>
      <c r="N93" s="140">
        <v>0</v>
      </c>
      <c r="O93" s="140">
        <f t="shared" si="20"/>
        <v>3.4383932101154223E-2</v>
      </c>
      <c r="P93" s="140">
        <f t="shared" si="21"/>
        <v>5.4930428112819549E-3</v>
      </c>
      <c r="Q93" s="140">
        <f t="shared" si="22"/>
        <v>9.1799017205044839E-2</v>
      </c>
    </row>
    <row r="94" spans="1:17" x14ac:dyDescent="0.3">
      <c r="A94">
        <f t="shared" si="23"/>
        <v>79</v>
      </c>
      <c r="B94" s="137">
        <f>'Carbon Pool Calculations'!S101</f>
        <v>1.5077377803517977E-2</v>
      </c>
      <c r="C94" s="138">
        <f>'Carbon Pool Calculations'!T101</f>
        <v>1.5077377803517977E-2</v>
      </c>
      <c r="D94" s="139">
        <f>'Carbon Pool Calculations'!V101</f>
        <v>4.6192003170689847E-2</v>
      </c>
      <c r="E94" s="139">
        <f>'Carbon Pool Calculations'!W101</f>
        <v>1.9758668232676219E-2</v>
      </c>
      <c r="F94" s="140">
        <f t="shared" si="12"/>
        <v>2.3096001585344923E-2</v>
      </c>
      <c r="G94" s="140">
        <f t="shared" si="13"/>
        <v>2.3096001585344923E-2</v>
      </c>
      <c r="H94" s="140">
        <f t="shared" si="14"/>
        <v>2.078640142681043E-2</v>
      </c>
      <c r="I94" s="140">
        <f t="shared" si="15"/>
        <v>2.5405601743879416E-2</v>
      </c>
      <c r="J94" s="140">
        <f t="shared" si="16"/>
        <v>1.5340364252986098E-2</v>
      </c>
      <c r="K94" s="140">
        <f t="shared" si="17"/>
        <v>1.8749334086983011E-2</v>
      </c>
      <c r="L94" s="140">
        <f t="shared" si="18"/>
        <v>5.4460371738243333E-3</v>
      </c>
      <c r="M94" s="140">
        <f t="shared" si="19"/>
        <v>6.6562676568964075E-3</v>
      </c>
      <c r="N94" s="140">
        <v>0</v>
      </c>
      <c r="O94" s="140">
        <f t="shared" si="20"/>
        <v>3.408969833996911E-2</v>
      </c>
      <c r="P94" s="140">
        <f t="shared" si="21"/>
        <v>5.4460371738243333E-3</v>
      </c>
      <c r="Q94" s="140">
        <f t="shared" si="22"/>
        <v>9.0659389836577689E-2</v>
      </c>
    </row>
    <row r="95" spans="1:17" x14ac:dyDescent="0.3">
      <c r="A95">
        <f t="shared" si="23"/>
        <v>80</v>
      </c>
      <c r="B95" s="137">
        <f>'Carbon Pool Calculations'!S102</f>
        <v>1.4850003882274013E-2</v>
      </c>
      <c r="C95" s="138">
        <f>'Carbon Pool Calculations'!T102</f>
        <v>1.4850003882274013E-2</v>
      </c>
      <c r="D95" s="139">
        <f>'Carbon Pool Calculations'!V102</f>
        <v>4.5793238225691826E-2</v>
      </c>
      <c r="E95" s="139">
        <f>'Carbon Pool Calculations'!W102</f>
        <v>1.9442098558630959E-2</v>
      </c>
      <c r="F95" s="140">
        <f t="shared" si="12"/>
        <v>2.2896619112845913E-2</v>
      </c>
      <c r="G95" s="140">
        <f t="shared" si="13"/>
        <v>2.2896619112845913E-2</v>
      </c>
      <c r="H95" s="140">
        <f t="shared" si="14"/>
        <v>2.0606957201561322E-2</v>
      </c>
      <c r="I95" s="140">
        <f t="shared" si="15"/>
        <v>2.5186281024130504E-2</v>
      </c>
      <c r="J95" s="140">
        <f t="shared" si="16"/>
        <v>1.5207934414752254E-2</v>
      </c>
      <c r="K95" s="140">
        <f t="shared" si="17"/>
        <v>1.8587475395808312E-2</v>
      </c>
      <c r="L95" s="140">
        <f t="shared" si="18"/>
        <v>5.3990227868090665E-3</v>
      </c>
      <c r="M95" s="140">
        <f t="shared" si="19"/>
        <v>6.5988056283221921E-3</v>
      </c>
      <c r="N95" s="140">
        <v>0</v>
      </c>
      <c r="O95" s="140">
        <f t="shared" si="20"/>
        <v>3.3795409810560569E-2</v>
      </c>
      <c r="P95" s="140">
        <f t="shared" si="21"/>
        <v>5.3990227868090665E-3</v>
      </c>
      <c r="Q95" s="140">
        <f t="shared" si="22"/>
        <v>8.9536321762061749E-2</v>
      </c>
    </row>
    <row r="96" spans="1:17" x14ac:dyDescent="0.3">
      <c r="A96">
        <f t="shared" si="23"/>
        <v>81</v>
      </c>
      <c r="B96" s="137">
        <f>'Carbon Pool Calculations'!S103</f>
        <v>1.4627958414933579E-2</v>
      </c>
      <c r="C96" s="138">
        <f>'Carbon Pool Calculations'!T103</f>
        <v>1.4627958414933579E-2</v>
      </c>
      <c r="D96" s="139">
        <f>'Carbon Pool Calculations'!V103</f>
        <v>4.5394589372091926E-2</v>
      </c>
      <c r="E96" s="139">
        <f>'Carbon Pool Calculations'!W103</f>
        <v>1.9131067913324994E-2</v>
      </c>
      <c r="F96" s="140">
        <f t="shared" si="12"/>
        <v>2.2697294686045963E-2</v>
      </c>
      <c r="G96" s="140">
        <f t="shared" si="13"/>
        <v>2.2697294686045963E-2</v>
      </c>
      <c r="H96" s="140">
        <f t="shared" si="14"/>
        <v>2.0427565217441369E-2</v>
      </c>
      <c r="I96" s="140">
        <f t="shared" si="15"/>
        <v>2.4967024154650561E-2</v>
      </c>
      <c r="J96" s="140">
        <f t="shared" si="16"/>
        <v>1.5075543130471729E-2</v>
      </c>
      <c r="K96" s="140">
        <f t="shared" si="17"/>
        <v>1.8425663826132112E-2</v>
      </c>
      <c r="L96" s="140">
        <f t="shared" si="18"/>
        <v>5.3520220869696386E-3</v>
      </c>
      <c r="M96" s="140">
        <f t="shared" si="19"/>
        <v>6.5413603285184472E-3</v>
      </c>
      <c r="N96" s="140">
        <v>0</v>
      </c>
      <c r="O96" s="140">
        <f t="shared" si="20"/>
        <v>3.3501206956603843E-2</v>
      </c>
      <c r="P96" s="140">
        <f t="shared" si="21"/>
        <v>5.3520220869696386E-3</v>
      </c>
      <c r="Q96" s="140">
        <f t="shared" si="22"/>
        <v>8.8429552028314456E-2</v>
      </c>
    </row>
    <row r="97" spans="1:17" x14ac:dyDescent="0.3">
      <c r="A97">
        <f t="shared" si="23"/>
        <v>82</v>
      </c>
      <c r="B97" s="137">
        <f>'Carbon Pool Calculations'!S104</f>
        <v>1.441105963886204E-2</v>
      </c>
      <c r="C97" s="138">
        <f>'Carbon Pool Calculations'!T104</f>
        <v>1.441105963886204E-2</v>
      </c>
      <c r="D97" s="139">
        <f>'Carbon Pool Calculations'!V104</f>
        <v>4.4996236633195262E-2</v>
      </c>
      <c r="E97" s="139">
        <f>'Carbon Pool Calculations'!W104</f>
        <v>1.8825523803673468E-2</v>
      </c>
      <c r="F97" s="140">
        <f t="shared" si="12"/>
        <v>2.2498118316597631E-2</v>
      </c>
      <c r="G97" s="140">
        <f t="shared" si="13"/>
        <v>2.2498118316597631E-2</v>
      </c>
      <c r="H97" s="140">
        <f t="shared" si="14"/>
        <v>2.0248306484937868E-2</v>
      </c>
      <c r="I97" s="140">
        <f t="shared" si="15"/>
        <v>2.4747930148257394E-2</v>
      </c>
      <c r="J97" s="140">
        <f t="shared" si="16"/>
        <v>1.4943250185884147E-2</v>
      </c>
      <c r="K97" s="140">
        <f t="shared" si="17"/>
        <v>1.8263972449413957E-2</v>
      </c>
      <c r="L97" s="140">
        <f t="shared" si="18"/>
        <v>5.3050562990537217E-3</v>
      </c>
      <c r="M97" s="140">
        <f t="shared" si="19"/>
        <v>6.4839576988434374E-3</v>
      </c>
      <c r="N97" s="140">
        <v>0</v>
      </c>
      <c r="O97" s="140">
        <f t="shared" si="20"/>
        <v>3.32072226352981E-2</v>
      </c>
      <c r="P97" s="140">
        <f t="shared" si="21"/>
        <v>5.3050562990537217E-3</v>
      </c>
      <c r="Q97" s="140">
        <f t="shared" si="22"/>
        <v>8.7338823415539085E-2</v>
      </c>
    </row>
    <row r="98" spans="1:17" x14ac:dyDescent="0.3">
      <c r="A98">
        <f t="shared" si="23"/>
        <v>83</v>
      </c>
      <c r="B98" s="137">
        <f>'Carbon Pool Calculations'!S105</f>
        <v>1.4199133877666865E-2</v>
      </c>
      <c r="C98" s="138">
        <f>'Carbon Pool Calculations'!T105</f>
        <v>1.4199133877666865E-2</v>
      </c>
      <c r="D98" s="139">
        <f>'Carbon Pool Calculations'!V105</f>
        <v>4.4598350248290564E-2</v>
      </c>
      <c r="E98" s="139">
        <f>'Carbon Pool Calculations'!W105</f>
        <v>1.8525409914893994E-2</v>
      </c>
      <c r="F98" s="140">
        <f t="shared" si="12"/>
        <v>2.2299175124145282E-2</v>
      </c>
      <c r="G98" s="140">
        <f t="shared" si="13"/>
        <v>2.2299175124145282E-2</v>
      </c>
      <c r="H98" s="140">
        <f t="shared" si="14"/>
        <v>2.0069257611730753E-2</v>
      </c>
      <c r="I98" s="140">
        <f t="shared" si="15"/>
        <v>2.4529092636559811E-2</v>
      </c>
      <c r="J98" s="140">
        <f t="shared" si="16"/>
        <v>1.4811112117457295E-2</v>
      </c>
      <c r="K98" s="140">
        <f t="shared" si="17"/>
        <v>1.810247036578114E-2</v>
      </c>
      <c r="L98" s="140">
        <f t="shared" si="18"/>
        <v>5.2581454942734578E-3</v>
      </c>
      <c r="M98" s="140">
        <f t="shared" si="19"/>
        <v>6.4266222707786711E-3</v>
      </c>
      <c r="N98" s="140">
        <v>0</v>
      </c>
      <c r="O98" s="140">
        <f t="shared" si="20"/>
        <v>3.2913582483238432E-2</v>
      </c>
      <c r="P98" s="140">
        <f t="shared" si="21"/>
        <v>5.2581454942734578E-3</v>
      </c>
      <c r="Q98" s="140">
        <f t="shared" si="22"/>
        <v>8.626388242424482E-2</v>
      </c>
    </row>
    <row r="99" spans="1:17" x14ac:dyDescent="0.3">
      <c r="A99">
        <f t="shared" si="23"/>
        <v>84</v>
      </c>
      <c r="B99" s="137">
        <f>'Carbon Pool Calculations'!S106</f>
        <v>1.3992015114604512E-2</v>
      </c>
      <c r="C99" s="138">
        <f>'Carbon Pool Calculations'!T106</f>
        <v>1.3992015114604512E-2</v>
      </c>
      <c r="D99" s="139">
        <f>'Carbon Pool Calculations'!V106</f>
        <v>4.4201091143071018E-2</v>
      </c>
      <c r="E99" s="139">
        <f>'Carbon Pool Calculations'!W106</f>
        <v>1.8230666533765021E-2</v>
      </c>
      <c r="F99" s="140">
        <f t="shared" si="12"/>
        <v>2.2100545571535509E-2</v>
      </c>
      <c r="G99" s="140">
        <f t="shared" si="13"/>
        <v>2.2100545571535509E-2</v>
      </c>
      <c r="H99" s="140">
        <f t="shared" si="14"/>
        <v>1.9890491014381957E-2</v>
      </c>
      <c r="I99" s="140">
        <f t="shared" si="15"/>
        <v>2.4310600128689061E-2</v>
      </c>
      <c r="J99" s="140">
        <f t="shared" si="16"/>
        <v>1.4679182368613885E-2</v>
      </c>
      <c r="K99" s="140">
        <f t="shared" si="17"/>
        <v>1.7941222894972526E-2</v>
      </c>
      <c r="L99" s="140">
        <f t="shared" si="18"/>
        <v>5.2113086457680731E-3</v>
      </c>
      <c r="M99" s="140">
        <f t="shared" si="19"/>
        <v>6.3693772337165338E-3</v>
      </c>
      <c r="N99" s="140">
        <v>0</v>
      </c>
      <c r="O99" s="140">
        <f t="shared" si="20"/>
        <v>3.2620405263586408E-2</v>
      </c>
      <c r="P99" s="140">
        <f t="shared" si="21"/>
        <v>5.2113086457680731E-3</v>
      </c>
      <c r="Q99" s="140">
        <f t="shared" si="22"/>
        <v>8.520447926027698E-2</v>
      </c>
    </row>
    <row r="100" spans="1:17" x14ac:dyDescent="0.3">
      <c r="A100">
        <f t="shared" si="23"/>
        <v>85</v>
      </c>
      <c r="B100" s="137">
        <f>'Carbon Pool Calculations'!S107</f>
        <v>1.3789544591274478E-2</v>
      </c>
      <c r="C100" s="138">
        <f>'Carbon Pool Calculations'!T107</f>
        <v>1.3789544591274478E-2</v>
      </c>
      <c r="D100" s="139">
        <f>'Carbon Pool Calculations'!V107</f>
        <v>4.3804611376143714E-2</v>
      </c>
      <c r="E100" s="139">
        <f>'Carbon Pool Calculations'!W107</f>
        <v>1.7941230940438833E-2</v>
      </c>
      <c r="F100" s="140">
        <f t="shared" si="12"/>
        <v>2.1902305688071857E-2</v>
      </c>
      <c r="G100" s="140">
        <f t="shared" si="13"/>
        <v>2.1902305688071857E-2</v>
      </c>
      <c r="H100" s="140">
        <f t="shared" si="14"/>
        <v>1.971207511926467E-2</v>
      </c>
      <c r="I100" s="140">
        <f t="shared" si="15"/>
        <v>2.4092536256879044E-2</v>
      </c>
      <c r="J100" s="140">
        <f t="shared" si="16"/>
        <v>1.4547511438017326E-2</v>
      </c>
      <c r="K100" s="140">
        <f t="shared" si="17"/>
        <v>1.7780291757576734E-2</v>
      </c>
      <c r="L100" s="140">
        <f t="shared" si="18"/>
        <v>5.1645636812473437E-3</v>
      </c>
      <c r="M100" s="140">
        <f t="shared" si="19"/>
        <v>6.3122444993023094E-3</v>
      </c>
      <c r="N100" s="140">
        <v>0</v>
      </c>
      <c r="O100" s="140">
        <f t="shared" si="20"/>
        <v>3.2327803195594057E-2</v>
      </c>
      <c r="P100" s="140">
        <f t="shared" si="21"/>
        <v>5.1645636812473437E-3</v>
      </c>
      <c r="Q100" s="140">
        <f t="shared" si="22"/>
        <v>8.4160367817884163E-2</v>
      </c>
    </row>
    <row r="101" spans="1:17" x14ac:dyDescent="0.3">
      <c r="A101">
        <f t="shared" si="23"/>
        <v>86</v>
      </c>
      <c r="B101" s="137">
        <f>'Carbon Pool Calculations'!S108</f>
        <v>1.3591570429946296E-2</v>
      </c>
      <c r="C101" s="138">
        <f>'Carbon Pool Calculations'!T108</f>
        <v>1.3591570429946296E-2</v>
      </c>
      <c r="D101" s="139">
        <f>'Carbon Pool Calculations'!V108</f>
        <v>4.3409054562966252E-2</v>
      </c>
      <c r="E101" s="139">
        <f>'Carbon Pool Calculations'!W108</f>
        <v>1.7657037770934563E-2</v>
      </c>
      <c r="F101" s="140">
        <f t="shared" si="12"/>
        <v>2.1704527281483126E-2</v>
      </c>
      <c r="G101" s="140">
        <f t="shared" si="13"/>
        <v>2.1704527281483126E-2</v>
      </c>
      <c r="H101" s="140">
        <f t="shared" si="14"/>
        <v>1.9534074553334814E-2</v>
      </c>
      <c r="I101" s="140">
        <f t="shared" si="15"/>
        <v>2.3874980009631439E-2</v>
      </c>
      <c r="J101" s="140">
        <f t="shared" si="16"/>
        <v>1.4416147020361092E-2</v>
      </c>
      <c r="K101" s="140">
        <f t="shared" si="17"/>
        <v>1.7619735247108002E-2</v>
      </c>
      <c r="L101" s="140">
        <f t="shared" si="18"/>
        <v>5.1179275329737211E-3</v>
      </c>
      <c r="M101" s="140">
        <f t="shared" si="19"/>
        <v>6.2552447625234368E-3</v>
      </c>
      <c r="N101" s="140">
        <v>0</v>
      </c>
      <c r="O101" s="140">
        <f t="shared" si="20"/>
        <v>3.203588226746909E-2</v>
      </c>
      <c r="P101" s="140">
        <f t="shared" si="21"/>
        <v>5.1179275329737211E-3</v>
      </c>
      <c r="Q101" s="140">
        <f t="shared" si="22"/>
        <v>8.3131305660819679E-2</v>
      </c>
    </row>
    <row r="102" spans="1:17" x14ac:dyDescent="0.3">
      <c r="A102">
        <f t="shared" si="23"/>
        <v>87</v>
      </c>
      <c r="B102" s="137">
        <f>'Carbon Pool Calculations'!S109</f>
        <v>1.3397947277970883E-2</v>
      </c>
      <c r="C102" s="138">
        <f>'Carbon Pool Calculations'!T109</f>
        <v>1.3397947277970883E-2</v>
      </c>
      <c r="D102" s="139">
        <f>'Carbon Pool Calculations'!V109</f>
        <v>4.301455627846601E-2</v>
      </c>
      <c r="E102" s="139">
        <f>'Carbon Pool Calculations'!W109</f>
        <v>1.7378019352294671E-2</v>
      </c>
      <c r="F102" s="140">
        <f t="shared" si="12"/>
        <v>2.1507278139233005E-2</v>
      </c>
      <c r="G102" s="140">
        <f t="shared" si="13"/>
        <v>2.1507278139233005E-2</v>
      </c>
      <c r="H102" s="140">
        <f t="shared" si="14"/>
        <v>1.9356550325309706E-2</v>
      </c>
      <c r="I102" s="140">
        <f t="shared" si="15"/>
        <v>2.3658005953156307E-2</v>
      </c>
      <c r="J102" s="140">
        <f t="shared" si="16"/>
        <v>1.4285134140078563E-2</v>
      </c>
      <c r="K102" s="140">
        <f t="shared" si="17"/>
        <v>1.7459608393429353E-2</v>
      </c>
      <c r="L102" s="140">
        <f t="shared" si="18"/>
        <v>5.0714161852311434E-3</v>
      </c>
      <c r="M102" s="140">
        <f t="shared" si="19"/>
        <v>6.1983975597269527E-3</v>
      </c>
      <c r="N102" s="140">
        <v>0</v>
      </c>
      <c r="O102" s="140">
        <f t="shared" si="20"/>
        <v>3.1744742533507918E-2</v>
      </c>
      <c r="P102" s="140">
        <f t="shared" si="21"/>
        <v>5.0714161852311434E-3</v>
      </c>
      <c r="Q102" s="140">
        <f t="shared" si="22"/>
        <v>8.2117054001471304E-2</v>
      </c>
    </row>
    <row r="103" spans="1:17" x14ac:dyDescent="0.3">
      <c r="A103">
        <f t="shared" si="23"/>
        <v>88</v>
      </c>
      <c r="B103" s="137">
        <f>'Carbon Pool Calculations'!S110</f>
        <v>1.3208535972856667E-2</v>
      </c>
      <c r="C103" s="138">
        <f>'Carbon Pool Calculations'!T110</f>
        <v>1.3208535972856667E-2</v>
      </c>
      <c r="D103" s="139">
        <f>'Carbon Pool Calculations'!V110</f>
        <v>4.2621244439520083E-2</v>
      </c>
      <c r="E103" s="139">
        <f>'Carbon Pool Calculations'!W110</f>
        <v>1.7104106012256159E-2</v>
      </c>
      <c r="F103" s="140">
        <f t="shared" si="12"/>
        <v>2.1310622219760041E-2</v>
      </c>
      <c r="G103" s="140">
        <f t="shared" si="13"/>
        <v>2.1310622219760041E-2</v>
      </c>
      <c r="H103" s="140">
        <f t="shared" si="14"/>
        <v>1.9179559997784038E-2</v>
      </c>
      <c r="I103" s="140">
        <f t="shared" si="15"/>
        <v>2.3441684441736044E-2</v>
      </c>
      <c r="J103" s="140">
        <f t="shared" si="16"/>
        <v>1.4154515278364621E-2</v>
      </c>
      <c r="K103" s="140">
        <f t="shared" si="17"/>
        <v>1.7299963118001201E-2</v>
      </c>
      <c r="L103" s="140">
        <f t="shared" si="18"/>
        <v>5.0250447194194183E-3</v>
      </c>
      <c r="M103" s="140">
        <f t="shared" si="19"/>
        <v>6.1417213237348438E-3</v>
      </c>
      <c r="N103" s="140">
        <v>0</v>
      </c>
      <c r="O103" s="140">
        <f t="shared" si="20"/>
        <v>3.1454478396365823E-2</v>
      </c>
      <c r="P103" s="140">
        <f t="shared" si="21"/>
        <v>5.0250447194194183E-3</v>
      </c>
      <c r="Q103" s="140">
        <f t="shared" si="22"/>
        <v>8.111737767807016E-2</v>
      </c>
    </row>
    <row r="104" spans="1:17" x14ac:dyDescent="0.3">
      <c r="A104">
        <f t="shared" si="23"/>
        <v>89</v>
      </c>
      <c r="B104" s="137">
        <f>'Carbon Pool Calculations'!S111</f>
        <v>1.3023203226672534E-2</v>
      </c>
      <c r="C104" s="138">
        <f>'Carbon Pool Calculations'!T111</f>
        <v>1.3023203226672534E-2</v>
      </c>
      <c r="D104" s="139">
        <f>'Carbon Pool Calculations'!V111</f>
        <v>4.2229239668401378E-2</v>
      </c>
      <c r="E104" s="139">
        <f>'Carbon Pool Calculations'!W111</f>
        <v>1.6835226365164439E-2</v>
      </c>
      <c r="F104" s="140">
        <f t="shared" si="12"/>
        <v>2.1114619834200689E-2</v>
      </c>
      <c r="G104" s="140">
        <f t="shared" si="13"/>
        <v>2.1114619834200689E-2</v>
      </c>
      <c r="H104" s="140">
        <f t="shared" si="14"/>
        <v>1.9003157850780619E-2</v>
      </c>
      <c r="I104" s="140">
        <f t="shared" si="15"/>
        <v>2.3226081817620758E-2</v>
      </c>
      <c r="J104" s="140">
        <f t="shared" si="16"/>
        <v>1.4024330493876096E-2</v>
      </c>
      <c r="K104" s="140">
        <f t="shared" si="17"/>
        <v>1.714084838140412E-2</v>
      </c>
      <c r="L104" s="140">
        <f t="shared" si="18"/>
        <v>4.9788273569045223E-3</v>
      </c>
      <c r="M104" s="140">
        <f t="shared" si="19"/>
        <v>6.085233436216639E-3</v>
      </c>
      <c r="N104" s="140">
        <v>0</v>
      </c>
      <c r="O104" s="140">
        <f t="shared" si="20"/>
        <v>3.1165178875280218E-2</v>
      </c>
      <c r="P104" s="140">
        <f t="shared" si="21"/>
        <v>4.9788273569045223E-3</v>
      </c>
      <c r="Q104" s="140">
        <f t="shared" si="22"/>
        <v>8.0132045130006352E-2</v>
      </c>
    </row>
    <row r="105" spans="1:17" x14ac:dyDescent="0.3">
      <c r="A105">
        <f t="shared" si="23"/>
        <v>90</v>
      </c>
      <c r="B105" s="137">
        <f>'Carbon Pool Calculations'!S112</f>
        <v>1.2841821328558895E-2</v>
      </c>
      <c r="C105" s="138">
        <f>'Carbon Pool Calculations'!T112</f>
        <v>1.2841821328558895E-2</v>
      </c>
      <c r="D105" s="139">
        <f>'Carbon Pool Calculations'!V112</f>
        <v>4.1838655638229742E-2</v>
      </c>
      <c r="E105" s="139">
        <f>'Carbon Pool Calculations'!W112</f>
        <v>1.6571307575743058E-2</v>
      </c>
      <c r="F105" s="140">
        <f t="shared" si="12"/>
        <v>2.0919327819114871E-2</v>
      </c>
      <c r="G105" s="140">
        <f t="shared" si="13"/>
        <v>2.0919327819114871E-2</v>
      </c>
      <c r="H105" s="140">
        <f t="shared" si="14"/>
        <v>1.8827395037203383E-2</v>
      </c>
      <c r="I105" s="140">
        <f t="shared" si="15"/>
        <v>2.3011260601026359E-2</v>
      </c>
      <c r="J105" s="140">
        <f t="shared" si="16"/>
        <v>1.3894617537456097E-2</v>
      </c>
      <c r="K105" s="140">
        <f t="shared" si="17"/>
        <v>1.6982310323557452E-2</v>
      </c>
      <c r="L105" s="140">
        <f t="shared" si="18"/>
        <v>4.9327774997472863E-3</v>
      </c>
      <c r="M105" s="140">
        <f t="shared" si="19"/>
        <v>6.0289502774689063E-3</v>
      </c>
      <c r="N105" s="140">
        <v>0</v>
      </c>
      <c r="O105" s="140">
        <f t="shared" si="20"/>
        <v>3.0876927861013551E-2</v>
      </c>
      <c r="P105" s="140">
        <f t="shared" si="21"/>
        <v>4.9327774997472863E-3</v>
      </c>
      <c r="Q105" s="140">
        <f t="shared" si="22"/>
        <v>7.9160828371343306E-2</v>
      </c>
    </row>
    <row r="106" spans="1:17" x14ac:dyDescent="0.3">
      <c r="A106">
        <f t="shared" si="23"/>
        <v>91</v>
      </c>
      <c r="B106" s="137">
        <f>'Carbon Pool Calculations'!S113</f>
        <v>1.2664267864192636E-2</v>
      </c>
      <c r="C106" s="138">
        <f>'Carbon Pool Calculations'!T113</f>
        <v>1.2664267864192636E-2</v>
      </c>
      <c r="D106" s="139">
        <f>'Carbon Pool Calculations'!V113</f>
        <v>4.1449599401403185E-2</v>
      </c>
      <c r="E106" s="139">
        <f>'Carbon Pool Calculations'!W113</f>
        <v>1.6312275602225961E-2</v>
      </c>
      <c r="F106" s="140">
        <f t="shared" si="12"/>
        <v>2.0724799700701593E-2</v>
      </c>
      <c r="G106" s="140">
        <f t="shared" si="13"/>
        <v>2.0724799700701593E-2</v>
      </c>
      <c r="H106" s="140">
        <f t="shared" si="14"/>
        <v>1.8652319730631434E-2</v>
      </c>
      <c r="I106" s="140">
        <f t="shared" si="15"/>
        <v>2.2797279670771751E-2</v>
      </c>
      <c r="J106" s="140">
        <f t="shared" si="16"/>
        <v>1.3765411961205998E-2</v>
      </c>
      <c r="K106" s="140">
        <f t="shared" si="17"/>
        <v>1.6824392397029552E-2</v>
      </c>
      <c r="L106" s="140">
        <f t="shared" si="18"/>
        <v>4.8869077694254359E-3</v>
      </c>
      <c r="M106" s="140">
        <f t="shared" si="19"/>
        <v>5.9728872737421987E-3</v>
      </c>
      <c r="N106" s="140">
        <v>0</v>
      </c>
      <c r="O106" s="140">
        <f t="shared" si="20"/>
        <v>3.0589804358235551E-2</v>
      </c>
      <c r="P106" s="140">
        <f t="shared" si="21"/>
        <v>4.8869077694254359E-3</v>
      </c>
      <c r="Q106" s="140">
        <f t="shared" si="22"/>
        <v>7.8203502962588989E-2</v>
      </c>
    </row>
    <row r="107" spans="1:17" x14ac:dyDescent="0.3">
      <c r="A107">
        <f t="shared" si="23"/>
        <v>92</v>
      </c>
      <c r="B107" s="137">
        <f>'Carbon Pool Calculations'!S114</f>
        <v>1.2490425451148347E-2</v>
      </c>
      <c r="C107" s="138">
        <f>'Carbon Pool Calculations'!T114</f>
        <v>1.2490425451148347E-2</v>
      </c>
      <c r="D107" s="139">
        <f>'Carbon Pool Calculations'!V114</f>
        <v>4.1062171701926928E-2</v>
      </c>
      <c r="E107" s="139">
        <f>'Carbon Pool Calculations'!W114</f>
        <v>1.605805542025877E-2</v>
      </c>
      <c r="F107" s="140">
        <f t="shared" si="12"/>
        <v>2.0531085850963464E-2</v>
      </c>
      <c r="G107" s="140">
        <f t="shared" si="13"/>
        <v>2.0531085850963464E-2</v>
      </c>
      <c r="H107" s="140">
        <f t="shared" si="14"/>
        <v>1.847797726586712E-2</v>
      </c>
      <c r="I107" s="140">
        <f t="shared" si="15"/>
        <v>2.2584194436059812E-2</v>
      </c>
      <c r="J107" s="140">
        <f t="shared" si="16"/>
        <v>1.3636747222209934E-2</v>
      </c>
      <c r="K107" s="140">
        <f t="shared" si="17"/>
        <v>1.666713549381214E-2</v>
      </c>
      <c r="L107" s="140">
        <f t="shared" si="18"/>
        <v>4.8412300436571857E-3</v>
      </c>
      <c r="M107" s="140">
        <f t="shared" si="19"/>
        <v>5.9170589422476707E-3</v>
      </c>
      <c r="N107" s="140">
        <v>0</v>
      </c>
      <c r="O107" s="140">
        <f t="shared" si="20"/>
        <v>3.0303882716022072E-2</v>
      </c>
      <c r="P107" s="140">
        <f t="shared" si="21"/>
        <v>4.8412300436571857E-3</v>
      </c>
      <c r="Q107" s="140">
        <f t="shared" si="22"/>
        <v>7.7259847980825205E-2</v>
      </c>
    </row>
    <row r="108" spans="1:17" x14ac:dyDescent="0.3">
      <c r="A108">
        <f t="shared" si="23"/>
        <v>93</v>
      </c>
      <c r="B108" s="137">
        <f>'Carbon Pool Calculations'!S115</f>
        <v>1.2320181489162472E-2</v>
      </c>
      <c r="C108" s="138">
        <f>'Carbon Pool Calculations'!T115</f>
        <v>1.2320181489162472E-2</v>
      </c>
      <c r="D108" s="139">
        <f>'Carbon Pool Calculations'!V115</f>
        <v>4.0676467272502924E-2</v>
      </c>
      <c r="E108" s="139">
        <f>'Carbon Pool Calculations'!W115</f>
        <v>1.5808571228883322E-2</v>
      </c>
      <c r="F108" s="140">
        <f t="shared" si="12"/>
        <v>2.0338233636251462E-2</v>
      </c>
      <c r="G108" s="140">
        <f t="shared" si="13"/>
        <v>2.0338233636251462E-2</v>
      </c>
      <c r="H108" s="140">
        <f t="shared" si="14"/>
        <v>1.8304410272626317E-2</v>
      </c>
      <c r="I108" s="140">
        <f t="shared" si="15"/>
        <v>2.2372056999876606E-2</v>
      </c>
      <c r="J108" s="140">
        <f t="shared" si="16"/>
        <v>1.3508654781198223E-2</v>
      </c>
      <c r="K108" s="140">
        <f t="shared" si="17"/>
        <v>1.6510578065908936E-2</v>
      </c>
      <c r="L108" s="140">
        <f t="shared" si="18"/>
        <v>4.7957554914280958E-3</v>
      </c>
      <c r="M108" s="140">
        <f t="shared" si="19"/>
        <v>5.8614789339676713E-3</v>
      </c>
      <c r="N108" s="140">
        <v>0</v>
      </c>
      <c r="O108" s="140">
        <f t="shared" si="20"/>
        <v>3.0019232847107159E-2</v>
      </c>
      <c r="P108" s="140">
        <f t="shared" si="21"/>
        <v>4.7957554914280958E-3</v>
      </c>
      <c r="Q108" s="140">
        <f t="shared" si="22"/>
        <v>7.6329645988283096E-2</v>
      </c>
    </row>
    <row r="109" spans="1:17" x14ac:dyDescent="0.3">
      <c r="A109">
        <f t="shared" si="23"/>
        <v>94</v>
      </c>
      <c r="B109" s="137">
        <f>'Carbon Pool Calculations'!S116</f>
        <v>1.2153427924380287E-2</v>
      </c>
      <c r="C109" s="138">
        <f>'Carbon Pool Calculations'!T116</f>
        <v>1.2153427924380287E-2</v>
      </c>
      <c r="D109" s="139">
        <f>'Carbon Pool Calculations'!V116</f>
        <v>4.0292575117191289E-2</v>
      </c>
      <c r="E109" s="139">
        <f>'Carbon Pool Calculations'!W116</f>
        <v>1.5563746639832701E-2</v>
      </c>
      <c r="F109" s="140">
        <f t="shared" si="12"/>
        <v>2.0146287558595644E-2</v>
      </c>
      <c r="G109" s="140">
        <f t="shared" si="13"/>
        <v>2.0146287558595644E-2</v>
      </c>
      <c r="H109" s="140">
        <f t="shared" si="14"/>
        <v>1.8131658802736081E-2</v>
      </c>
      <c r="I109" s="140">
        <f t="shared" si="15"/>
        <v>2.2160916314455208E-2</v>
      </c>
      <c r="J109" s="140">
        <f t="shared" si="16"/>
        <v>1.3381164196419227E-2</v>
      </c>
      <c r="K109" s="140">
        <f t="shared" si="17"/>
        <v>1.6354756240067943E-2</v>
      </c>
      <c r="L109" s="140">
        <f t="shared" si="18"/>
        <v>4.7504946063168536E-3</v>
      </c>
      <c r="M109" s="140">
        <f t="shared" si="19"/>
        <v>5.8061600743872649E-3</v>
      </c>
      <c r="N109" s="140">
        <v>0</v>
      </c>
      <c r="O109" s="140">
        <f t="shared" si="20"/>
        <v>2.9735920436487172E-2</v>
      </c>
      <c r="P109" s="140">
        <f t="shared" si="21"/>
        <v>4.7504946063168536E-3</v>
      </c>
      <c r="Q109" s="140">
        <f t="shared" si="22"/>
        <v>7.5412682999467712E-2</v>
      </c>
    </row>
    <row r="110" spans="1:17" x14ac:dyDescent="0.3">
      <c r="A110">
        <f t="shared" si="23"/>
        <v>95</v>
      </c>
      <c r="B110" s="137">
        <f>'Carbon Pool Calculations'!S117</f>
        <v>1.1990061026723262E-2</v>
      </c>
      <c r="C110" s="138">
        <f>'Carbon Pool Calculations'!T117</f>
        <v>1.1990061026723262E-2</v>
      </c>
      <c r="D110" s="139">
        <f>'Carbon Pool Calculations'!V117</f>
        <v>3.991057878040824E-2</v>
      </c>
      <c r="E110" s="139">
        <f>'Carbon Pool Calculations'!W117</f>
        <v>1.5323504851283124E-2</v>
      </c>
      <c r="F110" s="140">
        <f t="shared" si="12"/>
        <v>1.995528939020412E-2</v>
      </c>
      <c r="G110" s="140">
        <f t="shared" si="13"/>
        <v>1.995528939020412E-2</v>
      </c>
      <c r="H110" s="140">
        <f t="shared" si="14"/>
        <v>1.795976045118371E-2</v>
      </c>
      <c r="I110" s="140">
        <f t="shared" si="15"/>
        <v>2.1950818329224533E-2</v>
      </c>
      <c r="J110" s="140">
        <f t="shared" si="16"/>
        <v>1.3254303212973578E-2</v>
      </c>
      <c r="K110" s="140">
        <f t="shared" si="17"/>
        <v>1.6199703926967707E-2</v>
      </c>
      <c r="L110" s="140">
        <f t="shared" si="18"/>
        <v>4.7054572382101319E-3</v>
      </c>
      <c r="M110" s="140">
        <f t="shared" si="19"/>
        <v>5.7511144022568284E-3</v>
      </c>
      <c r="N110" s="140">
        <v>0</v>
      </c>
      <c r="O110" s="140">
        <f t="shared" si="20"/>
        <v>2.9454007139941285E-2</v>
      </c>
      <c r="P110" s="140">
        <f t="shared" si="21"/>
        <v>4.7054572382101319E-3</v>
      </c>
      <c r="Q110" s="140">
        <f t="shared" si="22"/>
        <v>7.4508748446927758E-2</v>
      </c>
    </row>
    <row r="111" spans="1:17" x14ac:dyDescent="0.3">
      <c r="A111">
        <f t="shared" si="23"/>
        <v>96</v>
      </c>
      <c r="B111" s="137">
        <f>'Carbon Pool Calculations'!S118</f>
        <v>1.1829981179582446E-2</v>
      </c>
      <c r="C111" s="138">
        <f>'Carbon Pool Calculations'!T118</f>
        <v>1.1829981179582446E-2</v>
      </c>
      <c r="D111" s="139">
        <f>'Carbon Pool Calculations'!V118</f>
        <v>3.9530556602979376E-2</v>
      </c>
      <c r="E111" s="139">
        <f>'Carbon Pool Calculations'!W118</f>
        <v>1.5087768807133998E-2</v>
      </c>
      <c r="F111" s="140">
        <f t="shared" si="12"/>
        <v>1.9765278301489688E-2</v>
      </c>
      <c r="G111" s="140">
        <f t="shared" si="13"/>
        <v>1.9765278301489688E-2</v>
      </c>
      <c r="H111" s="140">
        <f t="shared" si="14"/>
        <v>1.7788750471340719E-2</v>
      </c>
      <c r="I111" s="140">
        <f t="shared" si="15"/>
        <v>2.1741806131638657E-2</v>
      </c>
      <c r="J111" s="140">
        <f t="shared" si="16"/>
        <v>1.312809784784945E-2</v>
      </c>
      <c r="K111" s="140">
        <f t="shared" si="17"/>
        <v>1.604545292514933E-2</v>
      </c>
      <c r="L111" s="140">
        <f t="shared" si="18"/>
        <v>4.6606526234912685E-3</v>
      </c>
      <c r="M111" s="140">
        <f t="shared" si="19"/>
        <v>5.6963532064893286E-3</v>
      </c>
      <c r="N111" s="140">
        <v>0</v>
      </c>
      <c r="O111" s="140">
        <f t="shared" si="20"/>
        <v>2.9173550772998783E-2</v>
      </c>
      <c r="P111" s="140">
        <f t="shared" si="21"/>
        <v>4.6606526234912685E-3</v>
      </c>
      <c r="Q111" s="140">
        <f t="shared" si="22"/>
        <v>7.3617635145786994E-2</v>
      </c>
    </row>
    <row r="112" spans="1:17" x14ac:dyDescent="0.3">
      <c r="A112">
        <f t="shared" si="23"/>
        <v>97</v>
      </c>
      <c r="B112" s="137">
        <f>'Carbon Pool Calculations'!S119</f>
        <v>1.167309268108116E-2</v>
      </c>
      <c r="C112" s="138">
        <f>'Carbon Pool Calculations'!T119</f>
        <v>1.167309268108116E-2</v>
      </c>
      <c r="D112" s="139">
        <f>'Carbon Pool Calculations'!V119</f>
        <v>3.9152581965927261E-2</v>
      </c>
      <c r="E112" s="139">
        <f>'Carbon Pool Calculations'!W119</f>
        <v>1.4856461342816639E-2</v>
      </c>
      <c r="F112" s="140">
        <f t="shared" si="12"/>
        <v>1.957629098296363E-2</v>
      </c>
      <c r="G112" s="140">
        <f t="shared" si="13"/>
        <v>1.957629098296363E-2</v>
      </c>
      <c r="H112" s="140">
        <f t="shared" si="14"/>
        <v>1.7618661884667267E-2</v>
      </c>
      <c r="I112" s="140">
        <f t="shared" si="15"/>
        <v>2.1533920081259993E-2</v>
      </c>
      <c r="J112" s="140">
        <f t="shared" si="16"/>
        <v>1.3002572470884443E-2</v>
      </c>
      <c r="K112" s="140">
        <f t="shared" si="17"/>
        <v>1.5892033019969876E-2</v>
      </c>
      <c r="L112" s="140">
        <f t="shared" si="18"/>
        <v>4.6160894137828243E-3</v>
      </c>
      <c r="M112" s="140">
        <f t="shared" si="19"/>
        <v>5.6418870612901188E-3</v>
      </c>
      <c r="N112" s="140">
        <v>0</v>
      </c>
      <c r="O112" s="140">
        <f t="shared" si="20"/>
        <v>2.8894605490854319E-2</v>
      </c>
      <c r="P112" s="140">
        <f t="shared" si="21"/>
        <v>4.6160894137828243E-3</v>
      </c>
      <c r="Q112" s="140">
        <f t="shared" si="22"/>
        <v>7.27391392571234E-2</v>
      </c>
    </row>
    <row r="113" spans="1:17" x14ac:dyDescent="0.3">
      <c r="A113">
        <f t="shared" si="23"/>
        <v>98</v>
      </c>
      <c r="B113" s="137">
        <f>'Carbon Pool Calculations'!S120</f>
        <v>1.1519303556220217E-2</v>
      </c>
      <c r="C113" s="138">
        <f>'Carbon Pool Calculations'!T120</f>
        <v>1.1519303556220217E-2</v>
      </c>
      <c r="D113" s="139">
        <f>'Carbon Pool Calculations'!V120</f>
        <v>3.8776723522631083E-2</v>
      </c>
      <c r="E113" s="139">
        <f>'Carbon Pool Calculations'!W120</f>
        <v>1.4629505318566665E-2</v>
      </c>
      <c r="F113" s="140">
        <f t="shared" si="12"/>
        <v>1.9388361761315542E-2</v>
      </c>
      <c r="G113" s="140">
        <f t="shared" si="13"/>
        <v>1.9388361761315542E-2</v>
      </c>
      <c r="H113" s="140">
        <f t="shared" si="14"/>
        <v>1.7449525585183989E-2</v>
      </c>
      <c r="I113" s="140">
        <f t="shared" si="15"/>
        <v>2.1327197937447095E-2</v>
      </c>
      <c r="J113" s="140">
        <f t="shared" si="16"/>
        <v>1.2877749881865783E-2</v>
      </c>
      <c r="K113" s="140">
        <f t="shared" si="17"/>
        <v>1.5739472077835957E-2</v>
      </c>
      <c r="L113" s="140">
        <f t="shared" si="18"/>
        <v>4.571775703318205E-3</v>
      </c>
      <c r="M113" s="140">
        <f t="shared" si="19"/>
        <v>5.5877258596111392E-3</v>
      </c>
      <c r="N113" s="140">
        <v>0</v>
      </c>
      <c r="O113" s="140">
        <f t="shared" si="20"/>
        <v>2.861722195970174E-2</v>
      </c>
      <c r="P113" s="140">
        <f t="shared" si="21"/>
        <v>4.571775703318205E-3</v>
      </c>
      <c r="Q113" s="140">
        <f t="shared" si="22"/>
        <v>7.1873060250319976E-2</v>
      </c>
    </row>
    <row r="114" spans="1:17" x14ac:dyDescent="0.3">
      <c r="A114">
        <f t="shared" si="23"/>
        <v>99</v>
      </c>
      <c r="B114" s="137">
        <f>'Carbon Pool Calculations'!S121</f>
        <v>1.1368525379243023E-2</v>
      </c>
      <c r="C114" s="138">
        <f>'Carbon Pool Calculations'!T121</f>
        <v>1.1368525379243023E-2</v>
      </c>
      <c r="D114" s="139">
        <f>'Carbon Pool Calculations'!V121</f>
        <v>3.8403045419961868E-2</v>
      </c>
      <c r="E114" s="139">
        <f>'Carbon Pool Calculations'!W121</f>
        <v>1.4406823741033607E-2</v>
      </c>
      <c r="F114" s="140">
        <f t="shared" si="12"/>
        <v>1.9201522709980934E-2</v>
      </c>
      <c r="G114" s="140">
        <f t="shared" si="13"/>
        <v>1.9201522709980934E-2</v>
      </c>
      <c r="H114" s="140">
        <f t="shared" si="14"/>
        <v>1.728137043898284E-2</v>
      </c>
      <c r="I114" s="140">
        <f t="shared" si="15"/>
        <v>2.1121674980979027E-2</v>
      </c>
      <c r="J114" s="140">
        <f t="shared" si="16"/>
        <v>1.2753651383969337E-2</v>
      </c>
      <c r="K114" s="140">
        <f t="shared" si="17"/>
        <v>1.5587796135962522E-2</v>
      </c>
      <c r="L114" s="140">
        <f t="shared" si="18"/>
        <v>4.5277190550135045E-3</v>
      </c>
      <c r="M114" s="140">
        <f t="shared" si="19"/>
        <v>5.5338788450165054E-3</v>
      </c>
      <c r="N114" s="140">
        <v>0</v>
      </c>
      <c r="O114" s="140">
        <f t="shared" si="20"/>
        <v>2.834144751993186E-2</v>
      </c>
      <c r="P114" s="140">
        <f t="shared" si="21"/>
        <v>4.5277190550135045E-3</v>
      </c>
      <c r="Q114" s="140">
        <f t="shared" si="22"/>
        <v>7.1019200864468016E-2</v>
      </c>
    </row>
    <row r="115" spans="1:17" x14ac:dyDescent="0.3">
      <c r="A115">
        <f t="shared" si="23"/>
        <v>100</v>
      </c>
      <c r="B115" s="137">
        <f>'Carbon Pool Calculations'!S122</f>
        <v>1.1220673105622265E-2</v>
      </c>
      <c r="C115" s="138">
        <f>'Carbon Pool Calculations'!T122</f>
        <v>1.1220673105622265E-2</v>
      </c>
      <c r="D115" s="139">
        <f>'Carbon Pool Calculations'!V122</f>
        <v>3.8031607508960424E-2</v>
      </c>
      <c r="E115" s="139">
        <f>'Carbon Pool Calculations'!W122</f>
        <v>1.4188339874043785E-2</v>
      </c>
      <c r="F115" s="140">
        <f t="shared" si="12"/>
        <v>1.9015803754480212E-2</v>
      </c>
      <c r="G115" s="140">
        <f t="shared" si="13"/>
        <v>1.9015803754480212E-2</v>
      </c>
      <c r="H115" s="140">
        <f t="shared" si="14"/>
        <v>1.7114223379032192E-2</v>
      </c>
      <c r="I115" s="140">
        <f t="shared" si="15"/>
        <v>2.0917384129928232E-2</v>
      </c>
      <c r="J115" s="140">
        <f t="shared" si="16"/>
        <v>1.2630296853725758E-2</v>
      </c>
      <c r="K115" s="140">
        <f t="shared" si="17"/>
        <v>1.5437029487887034E-2</v>
      </c>
      <c r="L115" s="140">
        <f t="shared" si="18"/>
        <v>4.4839265253064347E-3</v>
      </c>
      <c r="M115" s="140">
        <f t="shared" si="19"/>
        <v>5.4803546420411969E-3</v>
      </c>
      <c r="N115" s="140">
        <v>0</v>
      </c>
      <c r="O115" s="140">
        <f t="shared" si="20"/>
        <v>2.806732634161279E-2</v>
      </c>
      <c r="P115" s="140">
        <f t="shared" si="21"/>
        <v>4.4839265253064347E-3</v>
      </c>
      <c r="Q115" s="140">
        <f t="shared" si="22"/>
        <v>7.0177367068942301E-2</v>
      </c>
    </row>
  </sheetData>
  <sheetProtection password="86E5" sheet="1" objects="1" scenarios="1"/>
  <mergeCells count="7">
    <mergeCell ref="B12:E12"/>
    <mergeCell ref="F12:G12"/>
    <mergeCell ref="P12:Q12"/>
    <mergeCell ref="H12:I12"/>
    <mergeCell ref="J12:K12"/>
    <mergeCell ref="L12:M12"/>
    <mergeCell ref="N12:O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B105"/>
  <sheetViews>
    <sheetView zoomScale="75" zoomScaleNormal="75" workbookViewId="0">
      <selection activeCell="B6" sqref="B6"/>
    </sheetView>
  </sheetViews>
  <sheetFormatPr baseColWidth="10" defaultColWidth="9.109375" defaultRowHeight="14.4" x14ac:dyDescent="0.3"/>
  <cols>
    <col min="1" max="1" width="45.33203125" style="80" customWidth="1"/>
    <col min="2" max="7" width="20.5546875" style="81" customWidth="1"/>
    <col min="8" max="10" width="20.5546875" style="80" customWidth="1"/>
    <col min="11" max="11" width="12.109375" style="80" customWidth="1"/>
    <col min="12" max="16384" width="9.109375" style="80"/>
  </cols>
  <sheetData>
    <row r="1" spans="1:11" ht="20.25" customHeight="1" x14ac:dyDescent="0.3">
      <c r="B1" s="256"/>
      <c r="C1" s="256"/>
      <c r="D1" s="256"/>
      <c r="E1" s="256"/>
      <c r="F1" s="256"/>
      <c r="G1" s="256"/>
      <c r="H1" s="256"/>
      <c r="I1" s="256"/>
      <c r="J1" s="256"/>
    </row>
    <row r="2" spans="1:11" ht="28.8" x14ac:dyDescent="0.3">
      <c r="A2" s="93" t="s">
        <v>159</v>
      </c>
      <c r="B2" s="94" t="s">
        <v>186</v>
      </c>
      <c r="C2" s="94" t="s">
        <v>187</v>
      </c>
      <c r="D2" s="94" t="s">
        <v>188</v>
      </c>
      <c r="E2" s="94" t="s">
        <v>189</v>
      </c>
      <c r="F2" s="94" t="s">
        <v>190</v>
      </c>
      <c r="G2" s="94" t="s">
        <v>184</v>
      </c>
      <c r="H2" s="94" t="s">
        <v>125</v>
      </c>
      <c r="I2" s="94" t="s">
        <v>126</v>
      </c>
      <c r="J2" s="94" t="s">
        <v>185</v>
      </c>
      <c r="K2" s="95" t="s">
        <v>142</v>
      </c>
    </row>
    <row r="3" spans="1:11" x14ac:dyDescent="0.3">
      <c r="A3" s="126" t="s">
        <v>127</v>
      </c>
      <c r="B3" s="115">
        <v>0.33100000000000002</v>
      </c>
      <c r="C3" s="115">
        <v>3.9E-2</v>
      </c>
      <c r="D3" s="115">
        <v>0.15</v>
      </c>
      <c r="E3" s="115">
        <v>0.32900000000000001</v>
      </c>
      <c r="F3" s="115">
        <v>0.13</v>
      </c>
      <c r="G3" s="115">
        <v>0.33100000000000002</v>
      </c>
      <c r="H3" s="115">
        <v>0.32600000000000001</v>
      </c>
      <c r="I3" s="115">
        <v>0.59599999999999997</v>
      </c>
      <c r="J3" s="115">
        <v>0.32600000000000001</v>
      </c>
      <c r="K3" s="127">
        <v>100</v>
      </c>
    </row>
    <row r="4" spans="1:11" x14ac:dyDescent="0.3">
      <c r="A4" s="126" t="s">
        <v>128</v>
      </c>
      <c r="B4" s="115">
        <v>3.1E-2</v>
      </c>
      <c r="C4" s="115">
        <v>4.0000000000000001E-3</v>
      </c>
      <c r="D4" s="115">
        <v>1.7000000000000001E-2</v>
      </c>
      <c r="E4" s="115">
        <v>5.5E-2</v>
      </c>
      <c r="F4" s="115">
        <v>1.9E-2</v>
      </c>
      <c r="G4" s="115">
        <v>3.1E-2</v>
      </c>
      <c r="H4" s="115">
        <v>7.3999999999999996E-2</v>
      </c>
      <c r="I4" s="115">
        <v>0.155</v>
      </c>
      <c r="J4" s="115">
        <v>7.3999999999999996E-2</v>
      </c>
      <c r="K4" s="127">
        <v>70</v>
      </c>
    </row>
    <row r="5" spans="1:11" x14ac:dyDescent="0.3">
      <c r="A5" s="126" t="s">
        <v>129</v>
      </c>
      <c r="B5" s="115">
        <v>3.9E-2</v>
      </c>
      <c r="C5" s="115">
        <v>2E-3</v>
      </c>
      <c r="D5" s="115">
        <v>4.0000000000000001E-3</v>
      </c>
      <c r="E5" s="115">
        <v>2.1000000000000001E-2</v>
      </c>
      <c r="F5" s="115">
        <v>3.6999999999999998E-2</v>
      </c>
      <c r="G5" s="115">
        <v>3.9E-2</v>
      </c>
      <c r="H5" s="115">
        <v>1.0999999999999999E-2</v>
      </c>
      <c r="I5" s="115">
        <v>0.03</v>
      </c>
      <c r="J5" s="115">
        <v>1.0999999999999999E-2</v>
      </c>
      <c r="K5" s="127">
        <v>12</v>
      </c>
    </row>
    <row r="6" spans="1:11" x14ac:dyDescent="0.3">
      <c r="A6" s="126" t="s">
        <v>130</v>
      </c>
      <c r="B6" s="115">
        <v>0.253</v>
      </c>
      <c r="C6" s="115">
        <v>3.9E-2</v>
      </c>
      <c r="D6" s="115">
        <v>0.21099999999999999</v>
      </c>
      <c r="E6" s="115">
        <v>0.249</v>
      </c>
      <c r="F6" s="115">
        <v>0.112</v>
      </c>
      <c r="G6" s="115">
        <v>0.253</v>
      </c>
      <c r="H6" s="115">
        <v>2.9000000000000001E-2</v>
      </c>
      <c r="I6" s="115">
        <v>0.03</v>
      </c>
      <c r="J6" s="115">
        <v>2.9000000000000001E-2</v>
      </c>
      <c r="K6" s="127">
        <v>30</v>
      </c>
    </row>
    <row r="7" spans="1:11" x14ac:dyDescent="0.3">
      <c r="A7" s="126" t="s">
        <v>131</v>
      </c>
      <c r="B7" s="115">
        <v>7.9000000000000001E-2</v>
      </c>
      <c r="C7" s="115">
        <v>2.8000000000000001E-2</v>
      </c>
      <c r="D7" s="115">
        <v>0.161</v>
      </c>
      <c r="E7" s="115">
        <v>0.13500000000000001</v>
      </c>
      <c r="F7" s="115">
        <v>5.2999999999999999E-2</v>
      </c>
      <c r="G7" s="115">
        <v>7.9000000000000001E-2</v>
      </c>
      <c r="H7" s="115">
        <v>0.55500000000000005</v>
      </c>
      <c r="I7" s="115">
        <v>0.05</v>
      </c>
      <c r="J7" s="115">
        <v>0.55500000000000005</v>
      </c>
      <c r="K7" s="127">
        <v>67</v>
      </c>
    </row>
    <row r="8" spans="1:11" x14ac:dyDescent="0.3">
      <c r="A8" s="126" t="s">
        <v>132</v>
      </c>
      <c r="B8" s="115">
        <v>1E-3</v>
      </c>
      <c r="C8" s="115">
        <v>4.7E-2</v>
      </c>
      <c r="D8" s="115">
        <v>0</v>
      </c>
      <c r="E8" s="115">
        <v>0</v>
      </c>
      <c r="F8" s="115">
        <v>0</v>
      </c>
      <c r="G8" s="115">
        <v>1E-3</v>
      </c>
      <c r="H8" s="115">
        <v>0</v>
      </c>
      <c r="I8" s="115">
        <v>0</v>
      </c>
      <c r="J8" s="115">
        <v>0</v>
      </c>
      <c r="K8" s="127">
        <v>12</v>
      </c>
    </row>
    <row r="9" spans="1:11" x14ac:dyDescent="0.3">
      <c r="A9" s="126" t="s">
        <v>133</v>
      </c>
      <c r="B9" s="115">
        <v>0</v>
      </c>
      <c r="C9" s="115">
        <v>8.0000000000000002E-3</v>
      </c>
      <c r="D9" s="115">
        <v>0</v>
      </c>
      <c r="E9" s="115">
        <v>0</v>
      </c>
      <c r="F9" s="115">
        <v>0</v>
      </c>
      <c r="G9" s="115">
        <v>0</v>
      </c>
      <c r="H9" s="115">
        <v>0</v>
      </c>
      <c r="I9" s="115">
        <v>0</v>
      </c>
      <c r="J9" s="115">
        <v>0</v>
      </c>
      <c r="K9" s="127">
        <v>12</v>
      </c>
    </row>
    <row r="10" spans="1:11" x14ac:dyDescent="0.3">
      <c r="A10" s="126" t="s">
        <v>134</v>
      </c>
      <c r="B10" s="115">
        <v>2.3E-2</v>
      </c>
      <c r="C10" s="115">
        <v>0.23499999999999999</v>
      </c>
      <c r="D10" s="115">
        <v>8.6999999999999994E-2</v>
      </c>
      <c r="E10" s="115">
        <v>4.7E-2</v>
      </c>
      <c r="F10" s="115">
        <v>0.13800000000000001</v>
      </c>
      <c r="G10" s="115">
        <v>2.3E-2</v>
      </c>
      <c r="H10" s="115">
        <v>0</v>
      </c>
      <c r="I10" s="115">
        <v>0</v>
      </c>
      <c r="J10" s="115">
        <v>0</v>
      </c>
      <c r="K10" s="127">
        <v>30</v>
      </c>
    </row>
    <row r="11" spans="1:11" x14ac:dyDescent="0.3">
      <c r="A11" s="126" t="s">
        <v>135</v>
      </c>
      <c r="B11" s="115">
        <v>4.0000000000000001E-3</v>
      </c>
      <c r="C11" s="115">
        <v>4.8000000000000001E-2</v>
      </c>
      <c r="D11" s="115">
        <v>2.1000000000000001E-2</v>
      </c>
      <c r="E11" s="115">
        <v>1.0999999999999999E-2</v>
      </c>
      <c r="F11" s="115">
        <v>0.218</v>
      </c>
      <c r="G11" s="115">
        <v>4.0000000000000001E-3</v>
      </c>
      <c r="H11" s="115">
        <v>0</v>
      </c>
      <c r="I11" s="115">
        <v>0</v>
      </c>
      <c r="J11" s="115">
        <v>0</v>
      </c>
      <c r="K11" s="127">
        <v>30</v>
      </c>
    </row>
    <row r="12" spans="1:11" x14ac:dyDescent="0.3">
      <c r="A12" s="126" t="s">
        <v>136</v>
      </c>
      <c r="B12" s="115">
        <v>3.5000000000000003E-2</v>
      </c>
      <c r="C12" s="115">
        <v>9.5000000000000001E-2</v>
      </c>
      <c r="D12" s="115">
        <v>0.215</v>
      </c>
      <c r="E12" s="115">
        <v>4.9000000000000002E-2</v>
      </c>
      <c r="F12" s="115">
        <v>9.4E-2</v>
      </c>
      <c r="G12" s="115">
        <v>3.5000000000000003E-2</v>
      </c>
      <c r="H12" s="115">
        <v>0</v>
      </c>
      <c r="I12" s="115">
        <v>0</v>
      </c>
      <c r="J12" s="115">
        <v>0</v>
      </c>
      <c r="K12" s="127">
        <v>12</v>
      </c>
    </row>
    <row r="13" spans="1:11" x14ac:dyDescent="0.3">
      <c r="A13" s="126" t="s">
        <v>137</v>
      </c>
      <c r="B13" s="115">
        <v>6.0000000000000001E-3</v>
      </c>
      <c r="C13" s="115">
        <v>8.0000000000000002E-3</v>
      </c>
      <c r="D13" s="115">
        <v>0.04</v>
      </c>
      <c r="E13" s="115">
        <v>0.02</v>
      </c>
      <c r="F13" s="115">
        <v>5.0000000000000001E-3</v>
      </c>
      <c r="G13" s="115">
        <v>6.0000000000000001E-3</v>
      </c>
      <c r="H13" s="115">
        <v>0</v>
      </c>
      <c r="I13" s="115">
        <v>0</v>
      </c>
      <c r="J13" s="115">
        <v>0</v>
      </c>
      <c r="K13" s="127">
        <v>6</v>
      </c>
    </row>
    <row r="14" spans="1:11" x14ac:dyDescent="0.3">
      <c r="A14" s="126" t="s">
        <v>138</v>
      </c>
      <c r="B14" s="115">
        <v>3.6999999999999998E-2</v>
      </c>
      <c r="C14" s="115">
        <v>0.35</v>
      </c>
      <c r="D14" s="115">
        <v>5.0000000000000001E-3</v>
      </c>
      <c r="E14" s="115">
        <v>0.01</v>
      </c>
      <c r="F14" s="115">
        <v>1E-3</v>
      </c>
      <c r="G14" s="115">
        <v>3.6999999999999998E-2</v>
      </c>
      <c r="H14" s="115">
        <v>0</v>
      </c>
      <c r="I14" s="115">
        <v>0</v>
      </c>
      <c r="J14" s="115">
        <v>0</v>
      </c>
      <c r="K14" s="127">
        <v>6</v>
      </c>
    </row>
    <row r="15" spans="1:11" x14ac:dyDescent="0.3">
      <c r="A15" s="126" t="s">
        <v>139</v>
      </c>
      <c r="B15" s="115">
        <v>2E-3</v>
      </c>
      <c r="C15" s="115">
        <v>7.0000000000000001E-3</v>
      </c>
      <c r="D15" s="115">
        <v>5.0000000000000001E-3</v>
      </c>
      <c r="E15" s="115">
        <v>3.0000000000000001E-3</v>
      </c>
      <c r="F15" s="115">
        <v>0</v>
      </c>
      <c r="G15" s="115">
        <v>2E-3</v>
      </c>
      <c r="H15" s="115">
        <v>0</v>
      </c>
      <c r="I15" s="115">
        <v>0</v>
      </c>
      <c r="J15" s="115">
        <v>0</v>
      </c>
      <c r="K15" s="127">
        <v>6</v>
      </c>
    </row>
    <row r="16" spans="1:11" x14ac:dyDescent="0.3">
      <c r="A16" s="126" t="s">
        <v>140</v>
      </c>
      <c r="B16" s="115">
        <v>0.126</v>
      </c>
      <c r="C16" s="115">
        <v>7.0000000000000001E-3</v>
      </c>
      <c r="D16" s="115">
        <v>5.0000000000000001E-3</v>
      </c>
      <c r="E16" s="115">
        <v>4.1000000000000002E-2</v>
      </c>
      <c r="F16" s="115">
        <v>0.13900000000000001</v>
      </c>
      <c r="G16" s="115">
        <v>0.126</v>
      </c>
      <c r="H16" s="115">
        <v>0</v>
      </c>
      <c r="I16" s="115">
        <v>0</v>
      </c>
      <c r="J16" s="115">
        <v>0</v>
      </c>
      <c r="K16" s="127">
        <v>12</v>
      </c>
    </row>
    <row r="17" spans="1:28" x14ac:dyDescent="0.3">
      <c r="A17" s="126" t="s">
        <v>141</v>
      </c>
      <c r="B17" s="115">
        <v>3.3000000000000002E-2</v>
      </c>
      <c r="C17" s="115">
        <v>8.3000000000000004E-2</v>
      </c>
      <c r="D17" s="115">
        <v>7.9000000000000001E-2</v>
      </c>
      <c r="E17" s="115">
        <v>0.03</v>
      </c>
      <c r="F17" s="115">
        <v>5.3999999999999999E-2</v>
      </c>
      <c r="G17" s="115">
        <v>3.3000000000000002E-2</v>
      </c>
      <c r="H17" s="115">
        <v>5.0000000000000001E-3</v>
      </c>
      <c r="I17" s="115">
        <v>0.13900000000000001</v>
      </c>
      <c r="J17" s="115">
        <v>5.0000000000000001E-3</v>
      </c>
      <c r="K17" s="127">
        <v>2.6</v>
      </c>
    </row>
    <row r="18" spans="1:28" x14ac:dyDescent="0.3">
      <c r="A18" s="92" t="s">
        <v>92</v>
      </c>
      <c r="B18" s="96">
        <v>0.15</v>
      </c>
      <c r="C18" s="96">
        <v>0.15</v>
      </c>
      <c r="D18" s="96">
        <v>0.08</v>
      </c>
      <c r="E18" s="96">
        <v>0.08</v>
      </c>
      <c r="F18" s="96">
        <v>0.04</v>
      </c>
      <c r="G18" s="96">
        <v>0.15</v>
      </c>
      <c r="H18" s="141">
        <v>0.15</v>
      </c>
      <c r="I18" s="141">
        <v>0.15</v>
      </c>
      <c r="J18" s="141">
        <v>0.15</v>
      </c>
      <c r="K18" s="150"/>
    </row>
    <row r="19" spans="1:28" x14ac:dyDescent="0.3">
      <c r="A19" s="116" t="s">
        <v>143</v>
      </c>
      <c r="B19" s="113"/>
      <c r="C19" s="113"/>
      <c r="D19" s="113"/>
      <c r="E19" s="113"/>
      <c r="F19" s="113"/>
      <c r="G19" s="113"/>
      <c r="H19" s="115"/>
      <c r="I19" s="115"/>
      <c r="J19" s="115"/>
      <c r="K19" s="114"/>
    </row>
    <row r="20" spans="1:28" x14ac:dyDescent="0.3">
      <c r="A20" s="128" t="s">
        <v>166</v>
      </c>
      <c r="B20" s="122" t="s">
        <v>346</v>
      </c>
      <c r="C20" s="122"/>
      <c r="D20" s="122"/>
      <c r="E20" s="122"/>
      <c r="F20" s="122"/>
      <c r="G20" s="122"/>
      <c r="H20" s="122"/>
      <c r="I20" s="122"/>
      <c r="J20" s="122"/>
      <c r="K20" s="82"/>
      <c r="L20" s="82"/>
      <c r="M20" s="82"/>
      <c r="N20" s="82"/>
      <c r="O20" s="82"/>
      <c r="P20" s="82"/>
      <c r="Q20" s="82"/>
      <c r="R20" s="82"/>
      <c r="S20" s="82"/>
      <c r="T20" s="82"/>
      <c r="U20" s="82"/>
      <c r="V20" s="82"/>
      <c r="W20" s="82"/>
      <c r="X20" s="82"/>
      <c r="Y20" s="82"/>
      <c r="Z20" s="82"/>
      <c r="AA20" s="82"/>
      <c r="AB20" s="82"/>
    </row>
    <row r="21" spans="1:28" x14ac:dyDescent="0.3">
      <c r="A21" s="128" t="s">
        <v>174</v>
      </c>
      <c r="B21" s="122" t="s">
        <v>167</v>
      </c>
      <c r="C21" s="122"/>
      <c r="D21" s="122"/>
      <c r="E21" s="122"/>
      <c r="F21" s="122"/>
      <c r="G21" s="122"/>
      <c r="H21" s="122"/>
      <c r="I21" s="122"/>
      <c r="J21" s="122"/>
      <c r="K21" s="82"/>
      <c r="L21" s="82"/>
      <c r="M21" s="82"/>
      <c r="N21" s="82"/>
      <c r="O21" s="82"/>
      <c r="P21" s="82"/>
      <c r="Q21" s="82"/>
      <c r="R21" s="82"/>
      <c r="S21" s="82"/>
      <c r="T21" s="82"/>
      <c r="U21" s="82"/>
      <c r="V21" s="82"/>
      <c r="W21" s="82"/>
      <c r="X21" s="82"/>
      <c r="Y21" s="82"/>
      <c r="Z21" s="82"/>
      <c r="AA21" s="82"/>
      <c r="AB21" s="82"/>
    </row>
    <row r="22" spans="1:28" x14ac:dyDescent="0.3">
      <c r="A22" s="128" t="s">
        <v>175</v>
      </c>
      <c r="B22" s="122" t="s">
        <v>160</v>
      </c>
      <c r="C22" s="122"/>
      <c r="D22" s="122"/>
      <c r="E22" s="122"/>
      <c r="F22" s="122"/>
      <c r="G22" s="122"/>
      <c r="H22" s="122"/>
      <c r="I22" s="122"/>
      <c r="J22" s="122"/>
      <c r="K22" s="82"/>
      <c r="L22" s="82"/>
      <c r="M22" s="82"/>
      <c r="N22" s="82"/>
      <c r="O22" s="82"/>
      <c r="P22" s="82"/>
      <c r="Q22" s="82"/>
      <c r="R22" s="82"/>
      <c r="S22" s="82"/>
      <c r="T22" s="82"/>
      <c r="U22" s="82"/>
      <c r="V22" s="82"/>
      <c r="W22" s="82"/>
      <c r="X22" s="82"/>
      <c r="Y22" s="82"/>
      <c r="Z22" s="82"/>
      <c r="AA22" s="82"/>
      <c r="AB22" s="82"/>
    </row>
    <row r="23" spans="1:28" x14ac:dyDescent="0.3">
      <c r="A23" s="128"/>
      <c r="B23" s="122"/>
      <c r="C23" s="122"/>
      <c r="D23" s="122"/>
      <c r="E23" s="122"/>
      <c r="F23" s="122"/>
      <c r="G23" s="122"/>
      <c r="H23" s="122"/>
      <c r="I23" s="122"/>
      <c r="J23" s="122"/>
      <c r="K23" s="82"/>
      <c r="L23" s="82"/>
      <c r="M23" s="82"/>
      <c r="N23" s="82"/>
      <c r="O23" s="82"/>
      <c r="P23" s="82"/>
      <c r="Q23" s="82"/>
      <c r="R23" s="82"/>
      <c r="S23" s="82"/>
      <c r="T23" s="82"/>
      <c r="U23" s="82"/>
      <c r="V23" s="82"/>
      <c r="W23" s="82"/>
      <c r="X23" s="82"/>
      <c r="Y23" s="82"/>
      <c r="Z23" s="82"/>
      <c r="AA23" s="82"/>
      <c r="AB23" s="82"/>
    </row>
    <row r="24" spans="1:28" x14ac:dyDescent="0.3">
      <c r="B24" s="151"/>
      <c r="C24" s="117"/>
      <c r="D24" s="117"/>
      <c r="E24" s="152"/>
      <c r="F24" s="117"/>
      <c r="G24" s="117"/>
      <c r="H24" s="82"/>
      <c r="I24" s="82"/>
      <c r="J24" s="82"/>
      <c r="K24" s="82"/>
      <c r="L24" s="82"/>
      <c r="M24" s="82"/>
      <c r="N24" s="82"/>
      <c r="O24" s="82"/>
      <c r="P24" s="82"/>
      <c r="Q24" s="82"/>
      <c r="R24" s="82"/>
      <c r="S24" s="82"/>
      <c r="T24" s="82"/>
      <c r="U24" s="82"/>
      <c r="V24" s="82"/>
      <c r="W24" s="82"/>
      <c r="X24" s="82"/>
      <c r="Y24" s="82"/>
      <c r="Z24" s="82"/>
      <c r="AA24" s="82"/>
      <c r="AB24" s="82"/>
    </row>
    <row r="25" spans="1:28" s="85" customFormat="1" x14ac:dyDescent="0.3">
      <c r="A25" s="83" t="s">
        <v>326</v>
      </c>
      <c r="B25" s="265"/>
      <c r="C25" s="83" t="s">
        <v>331</v>
      </c>
      <c r="D25" s="84"/>
      <c r="E25" s="84"/>
      <c r="F25" s="84"/>
      <c r="G25" s="276"/>
      <c r="H25" s="276"/>
      <c r="I25" s="277"/>
    </row>
    <row r="26" spans="1:28" x14ac:dyDescent="0.3">
      <c r="A26" s="80" t="s">
        <v>191</v>
      </c>
      <c r="B26" s="133">
        <f>'User Inputs and Summary Results'!B7</f>
        <v>0.5</v>
      </c>
      <c r="C26" s="269"/>
      <c r="D26" s="270"/>
      <c r="E26" s="270"/>
      <c r="F26" s="270"/>
      <c r="G26" s="270"/>
      <c r="H26" s="114"/>
      <c r="I26" s="271"/>
    </row>
    <row r="27" spans="1:28" x14ac:dyDescent="0.3">
      <c r="A27" s="80" t="s">
        <v>155</v>
      </c>
      <c r="B27" s="134">
        <v>0.1</v>
      </c>
      <c r="C27" s="269"/>
      <c r="D27" s="270"/>
      <c r="E27" s="270"/>
      <c r="F27" s="270"/>
      <c r="G27" s="270"/>
      <c r="H27" s="114"/>
      <c r="I27" s="271"/>
    </row>
    <row r="28" spans="1:28" x14ac:dyDescent="0.3">
      <c r="A28" s="80" t="s">
        <v>156</v>
      </c>
      <c r="B28" s="134">
        <v>0.1</v>
      </c>
      <c r="C28" s="269"/>
      <c r="D28" s="270"/>
      <c r="E28" s="270"/>
      <c r="F28" s="270"/>
      <c r="G28" s="270"/>
      <c r="H28" s="114"/>
      <c r="I28" s="271"/>
    </row>
    <row r="29" spans="1:28" x14ac:dyDescent="0.3">
      <c r="A29" s="119" t="s">
        <v>157</v>
      </c>
      <c r="B29" s="135">
        <v>0.8</v>
      </c>
      <c r="C29" s="269"/>
      <c r="D29" s="87"/>
      <c r="E29" s="118"/>
      <c r="F29" s="86"/>
      <c r="G29" s="86"/>
      <c r="H29" s="114"/>
      <c r="I29" s="271"/>
    </row>
    <row r="30" spans="1:28" x14ac:dyDescent="0.3">
      <c r="A30" s="119" t="s">
        <v>325</v>
      </c>
      <c r="B30" s="135">
        <v>0.1</v>
      </c>
      <c r="C30" s="269"/>
      <c r="D30" s="87"/>
      <c r="E30" s="118"/>
      <c r="F30" s="86"/>
      <c r="G30" s="86"/>
      <c r="H30" s="114"/>
      <c r="I30" s="271"/>
    </row>
    <row r="31" spans="1:28" x14ac:dyDescent="0.3">
      <c r="A31" s="119" t="s">
        <v>154</v>
      </c>
      <c r="B31" s="135">
        <v>0.82</v>
      </c>
      <c r="C31" s="269"/>
      <c r="D31" s="87"/>
      <c r="E31" s="118"/>
      <c r="F31" s="86"/>
      <c r="G31" s="86"/>
      <c r="H31" s="114"/>
      <c r="I31" s="271"/>
    </row>
    <row r="32" spans="1:28" x14ac:dyDescent="0.3">
      <c r="A32" s="119" t="s">
        <v>41</v>
      </c>
      <c r="B32" s="135">
        <v>0.9</v>
      </c>
      <c r="C32" s="268" t="s">
        <v>332</v>
      </c>
      <c r="D32" s="87"/>
      <c r="E32" s="118"/>
      <c r="F32" s="86"/>
      <c r="G32" s="86"/>
      <c r="H32" s="114"/>
      <c r="I32" s="271"/>
    </row>
    <row r="33" spans="1:9" x14ac:dyDescent="0.3">
      <c r="A33" s="119" t="s">
        <v>16</v>
      </c>
      <c r="B33" s="135">
        <v>0.24</v>
      </c>
      <c r="C33" s="268" t="s">
        <v>333</v>
      </c>
      <c r="D33" s="87"/>
      <c r="E33" s="118"/>
      <c r="F33" s="86"/>
      <c r="G33" s="86"/>
      <c r="H33" s="114"/>
      <c r="I33" s="271"/>
    </row>
    <row r="34" spans="1:9" x14ac:dyDescent="0.3">
      <c r="A34" s="119" t="s">
        <v>17</v>
      </c>
      <c r="B34" s="135">
        <v>0.5</v>
      </c>
      <c r="C34" s="268" t="s">
        <v>334</v>
      </c>
      <c r="D34" s="87"/>
      <c r="E34" s="118"/>
      <c r="F34" s="86"/>
      <c r="G34" s="86"/>
      <c r="H34" s="114"/>
      <c r="I34" s="271"/>
    </row>
    <row r="35" spans="1:9" x14ac:dyDescent="0.3">
      <c r="A35" s="119" t="s">
        <v>18</v>
      </c>
      <c r="B35" s="135">
        <v>0.5</v>
      </c>
      <c r="C35" s="268" t="s">
        <v>335</v>
      </c>
      <c r="D35" s="87"/>
      <c r="E35" s="118"/>
      <c r="F35" s="86"/>
      <c r="G35" s="86"/>
      <c r="H35" s="114"/>
      <c r="I35" s="271"/>
    </row>
    <row r="36" spans="1:9" x14ac:dyDescent="0.3">
      <c r="A36" s="119" t="s">
        <v>19</v>
      </c>
      <c r="B36" s="135">
        <v>0.1</v>
      </c>
      <c r="C36" s="268" t="s">
        <v>336</v>
      </c>
      <c r="D36" s="87"/>
      <c r="E36" s="118"/>
      <c r="F36" s="86"/>
      <c r="G36" s="86"/>
      <c r="H36" s="114"/>
      <c r="I36" s="271"/>
    </row>
    <row r="37" spans="1:9" x14ac:dyDescent="0.3">
      <c r="A37" s="119" t="s">
        <v>77</v>
      </c>
      <c r="B37" s="135">
        <v>0.02</v>
      </c>
      <c r="C37" s="268" t="s">
        <v>337</v>
      </c>
      <c r="D37" s="87"/>
      <c r="E37" s="118"/>
      <c r="F37" s="86"/>
      <c r="G37" s="86"/>
      <c r="H37" s="114"/>
      <c r="I37" s="271"/>
    </row>
    <row r="38" spans="1:9" x14ac:dyDescent="0.3">
      <c r="A38" s="120" t="s">
        <v>321</v>
      </c>
      <c r="B38" s="266">
        <v>4.2000000000000003E-2</v>
      </c>
      <c r="C38" s="272"/>
      <c r="D38" s="121"/>
      <c r="E38" s="121"/>
      <c r="F38" s="273"/>
      <c r="G38" s="273"/>
      <c r="H38" s="274"/>
      <c r="I38" s="275"/>
    </row>
    <row r="39" spans="1:9" x14ac:dyDescent="0.3">
      <c r="A39" s="116" t="s">
        <v>143</v>
      </c>
      <c r="B39" s="87"/>
      <c r="C39" s="87"/>
      <c r="D39" s="87"/>
      <c r="E39" s="87"/>
      <c r="F39" s="117"/>
      <c r="G39" s="117"/>
      <c r="H39" s="82"/>
    </row>
    <row r="40" spans="1:9" x14ac:dyDescent="0.3">
      <c r="A40" s="128" t="s">
        <v>158</v>
      </c>
      <c r="B40" s="125" t="s">
        <v>329</v>
      </c>
      <c r="C40" s="87"/>
      <c r="D40" s="87"/>
      <c r="E40" s="87"/>
      <c r="F40" s="117"/>
      <c r="G40" s="117"/>
      <c r="H40" s="82"/>
    </row>
    <row r="41" spans="1:9" x14ac:dyDescent="0.3">
      <c r="A41" s="129" t="s">
        <v>330</v>
      </c>
      <c r="B41" s="125" t="s">
        <v>338</v>
      </c>
      <c r="C41" s="87"/>
      <c r="D41" s="87"/>
      <c r="E41" s="87"/>
      <c r="F41" s="117"/>
      <c r="G41" s="117"/>
      <c r="H41" s="82"/>
    </row>
    <row r="42" spans="1:9" x14ac:dyDescent="0.3">
      <c r="A42" s="128" t="s">
        <v>152</v>
      </c>
      <c r="B42" s="125" t="s">
        <v>339</v>
      </c>
      <c r="C42" s="87"/>
      <c r="D42" s="87"/>
      <c r="E42" s="87"/>
      <c r="F42" s="117"/>
      <c r="G42" s="117"/>
      <c r="H42" s="82"/>
    </row>
    <row r="43" spans="1:9" x14ac:dyDescent="0.3">
      <c r="A43" s="128" t="s">
        <v>327</v>
      </c>
      <c r="B43" s="125" t="s">
        <v>340</v>
      </c>
      <c r="C43" s="87"/>
      <c r="D43" s="87"/>
      <c r="E43" s="87"/>
      <c r="F43" s="117"/>
      <c r="G43" s="117"/>
      <c r="H43" s="82"/>
    </row>
    <row r="44" spans="1:9" x14ac:dyDescent="0.3">
      <c r="A44" s="86"/>
      <c r="B44" s="87"/>
      <c r="C44" s="87"/>
      <c r="D44" s="87"/>
      <c r="E44" s="87"/>
      <c r="F44" s="117"/>
      <c r="G44" s="117"/>
      <c r="H44" s="82"/>
    </row>
    <row r="45" spans="1:9" x14ac:dyDescent="0.3">
      <c r="A45" s="142" t="s">
        <v>163</v>
      </c>
      <c r="B45" s="197" t="s">
        <v>113</v>
      </c>
      <c r="C45" s="198" t="s">
        <v>99</v>
      </c>
      <c r="D45" s="123"/>
    </row>
    <row r="46" spans="1:9" x14ac:dyDescent="0.3">
      <c r="A46" s="124" t="s">
        <v>122</v>
      </c>
      <c r="B46" s="145">
        <f>0.93*482/0.62</f>
        <v>723.00000000000011</v>
      </c>
      <c r="C46" s="143">
        <f>0.07*1254/0.62</f>
        <v>141.58064516129033</v>
      </c>
      <c r="D46" s="124"/>
    </row>
    <row r="47" spans="1:9" x14ac:dyDescent="0.3">
      <c r="A47" s="136" t="s">
        <v>164</v>
      </c>
      <c r="B47" s="146">
        <v>50</v>
      </c>
      <c r="C47" s="144"/>
      <c r="D47" s="124"/>
    </row>
    <row r="48" spans="1:9" x14ac:dyDescent="0.3">
      <c r="A48" s="132" t="s">
        <v>143</v>
      </c>
      <c r="D48" s="117"/>
    </row>
    <row r="49" spans="1:7" x14ac:dyDescent="0.3">
      <c r="A49" s="131" t="s">
        <v>153</v>
      </c>
      <c r="B49" s="130" t="s">
        <v>150</v>
      </c>
    </row>
    <row r="50" spans="1:7" x14ac:dyDescent="0.3">
      <c r="A50" s="131" t="s">
        <v>328</v>
      </c>
      <c r="B50" s="130" t="s">
        <v>151</v>
      </c>
    </row>
    <row r="52" spans="1:7" x14ac:dyDescent="0.3">
      <c r="A52" s="142" t="s">
        <v>172</v>
      </c>
      <c r="B52" s="198" t="s">
        <v>170</v>
      </c>
    </row>
    <row r="53" spans="1:7" x14ac:dyDescent="0.3">
      <c r="A53" s="124" t="s">
        <v>168</v>
      </c>
      <c r="B53" s="147">
        <v>1</v>
      </c>
    </row>
    <row r="54" spans="1:7" x14ac:dyDescent="0.3">
      <c r="A54" s="136" t="s">
        <v>169</v>
      </c>
      <c r="B54" s="148">
        <v>25</v>
      </c>
    </row>
    <row r="55" spans="1:7" x14ac:dyDescent="0.3">
      <c r="A55" s="132" t="s">
        <v>143</v>
      </c>
      <c r="B55" s="112"/>
    </row>
    <row r="56" spans="1:7" x14ac:dyDescent="0.3">
      <c r="A56" s="131" t="s">
        <v>171</v>
      </c>
      <c r="B56" s="130" t="s">
        <v>173</v>
      </c>
    </row>
    <row r="58" spans="1:7" x14ac:dyDescent="0.3">
      <c r="A58" s="142" t="s">
        <v>310</v>
      </c>
      <c r="B58" s="201" t="s">
        <v>305</v>
      </c>
      <c r="C58" s="197" t="s">
        <v>241</v>
      </c>
      <c r="D58" s="198" t="s">
        <v>242</v>
      </c>
      <c r="F58" s="80"/>
      <c r="G58" s="80"/>
    </row>
    <row r="59" spans="1:7" x14ac:dyDescent="0.3">
      <c r="A59" s="205" t="s">
        <v>306</v>
      </c>
      <c r="B59" s="206"/>
      <c r="C59" s="207"/>
      <c r="D59" s="208"/>
      <c r="F59" s="80"/>
      <c r="G59" s="80"/>
    </row>
    <row r="60" spans="1:7" x14ac:dyDescent="0.3">
      <c r="A60" s="199" t="s">
        <v>219</v>
      </c>
      <c r="B60" t="s">
        <v>264</v>
      </c>
      <c r="C60" s="209">
        <v>49.64</v>
      </c>
      <c r="D60" s="210">
        <v>0.27</v>
      </c>
      <c r="F60" s="80"/>
      <c r="G60" s="80"/>
    </row>
    <row r="61" spans="1:7" x14ac:dyDescent="0.3">
      <c r="A61" s="199" t="s">
        <v>220</v>
      </c>
      <c r="B61" t="s">
        <v>265</v>
      </c>
      <c r="C61" s="209">
        <v>49.34</v>
      </c>
      <c r="D61" s="210">
        <v>0.53</v>
      </c>
      <c r="F61" s="80"/>
      <c r="G61" s="80"/>
    </row>
    <row r="62" spans="1:7" x14ac:dyDescent="0.3">
      <c r="A62" s="199" t="s">
        <v>221</v>
      </c>
      <c r="B62" t="s">
        <v>266</v>
      </c>
      <c r="C62" s="209">
        <v>48.64</v>
      </c>
      <c r="D62" s="210">
        <v>0.52</v>
      </c>
      <c r="F62" s="80"/>
      <c r="G62" s="80"/>
    </row>
    <row r="63" spans="1:7" x14ac:dyDescent="0.3">
      <c r="A63" s="199" t="s">
        <v>222</v>
      </c>
      <c r="B63" t="s">
        <v>267</v>
      </c>
      <c r="C63" s="209">
        <v>49.32</v>
      </c>
      <c r="D63" s="210">
        <v>0.19</v>
      </c>
      <c r="F63" s="80"/>
      <c r="G63" s="80"/>
    </row>
    <row r="64" spans="1:7" x14ac:dyDescent="0.3">
      <c r="A64" s="199" t="s">
        <v>223</v>
      </c>
      <c r="B64" t="s">
        <v>268</v>
      </c>
      <c r="C64" s="209">
        <v>47.7</v>
      </c>
      <c r="D64" s="210">
        <v>0.12</v>
      </c>
      <c r="F64" s="80"/>
      <c r="G64" s="80"/>
    </row>
    <row r="65" spans="1:7" x14ac:dyDescent="0.3">
      <c r="A65" s="199" t="s">
        <v>224</v>
      </c>
      <c r="B65" t="s">
        <v>269</v>
      </c>
      <c r="C65" s="209">
        <v>46.27</v>
      </c>
      <c r="D65" s="210">
        <v>0.33</v>
      </c>
      <c r="F65" s="80"/>
      <c r="G65" s="80"/>
    </row>
    <row r="66" spans="1:7" x14ac:dyDescent="0.3">
      <c r="A66" s="199" t="s">
        <v>225</v>
      </c>
      <c r="B66" t="s">
        <v>270</v>
      </c>
      <c r="C66" s="209">
        <v>48.37</v>
      </c>
      <c r="D66" s="210">
        <v>0.21</v>
      </c>
      <c r="F66" s="80"/>
      <c r="G66" s="80"/>
    </row>
    <row r="67" spans="1:7" x14ac:dyDescent="0.3">
      <c r="A67" s="199" t="s">
        <v>226</v>
      </c>
      <c r="B67" t="s">
        <v>271</v>
      </c>
      <c r="C67" s="209">
        <v>48.47</v>
      </c>
      <c r="D67" s="210">
        <v>0.41</v>
      </c>
      <c r="F67" s="80"/>
      <c r="G67" s="80"/>
    </row>
    <row r="68" spans="1:7" x14ac:dyDescent="0.3">
      <c r="A68" s="199" t="s">
        <v>227</v>
      </c>
      <c r="B68" t="s">
        <v>272</v>
      </c>
      <c r="C68" s="209">
        <v>46.6</v>
      </c>
      <c r="D68" s="210">
        <v>0.39</v>
      </c>
      <c r="F68" s="80"/>
      <c r="G68" s="80"/>
    </row>
    <row r="69" spans="1:7" x14ac:dyDescent="0.3">
      <c r="A69" s="199" t="s">
        <v>228</v>
      </c>
      <c r="B69" t="s">
        <v>273</v>
      </c>
      <c r="C69" s="209">
        <v>48.28</v>
      </c>
      <c r="D69" s="210">
        <v>0.36</v>
      </c>
      <c r="F69" s="80"/>
      <c r="G69" s="80"/>
    </row>
    <row r="70" spans="1:7" x14ac:dyDescent="0.3">
      <c r="A70" s="199" t="s">
        <v>229</v>
      </c>
      <c r="B70" t="s">
        <v>274</v>
      </c>
      <c r="C70" s="209">
        <v>47.8</v>
      </c>
      <c r="D70" s="210">
        <v>0.48</v>
      </c>
      <c r="F70" s="80"/>
      <c r="G70" s="80"/>
    </row>
    <row r="71" spans="1:7" x14ac:dyDescent="0.3">
      <c r="A71" s="199" t="s">
        <v>230</v>
      </c>
      <c r="B71" t="s">
        <v>275</v>
      </c>
      <c r="C71" s="209">
        <v>48.53</v>
      </c>
      <c r="D71" s="210">
        <v>0.36</v>
      </c>
      <c r="F71" s="80"/>
      <c r="G71" s="80"/>
    </row>
    <row r="72" spans="1:7" x14ac:dyDescent="0.3">
      <c r="A72" s="199" t="s">
        <v>231</v>
      </c>
      <c r="B72" t="s">
        <v>276</v>
      </c>
      <c r="C72" s="209">
        <v>49.17</v>
      </c>
      <c r="D72" s="210">
        <v>0.12</v>
      </c>
      <c r="F72" s="80"/>
      <c r="G72" s="80"/>
    </row>
    <row r="73" spans="1:7" x14ac:dyDescent="0.3">
      <c r="A73" s="199" t="s">
        <v>232</v>
      </c>
      <c r="B73" t="s">
        <v>277</v>
      </c>
      <c r="C73" s="209">
        <v>49.97</v>
      </c>
      <c r="D73" s="210">
        <v>0.82</v>
      </c>
      <c r="F73" s="80"/>
      <c r="G73" s="80"/>
    </row>
    <row r="74" spans="1:7" x14ac:dyDescent="0.3">
      <c r="A74" s="199" t="s">
        <v>233</v>
      </c>
      <c r="B74" t="s">
        <v>278</v>
      </c>
      <c r="C74" s="209">
        <v>47.09</v>
      </c>
      <c r="D74" s="210">
        <v>0.75</v>
      </c>
      <c r="F74" s="80"/>
      <c r="G74" s="80"/>
    </row>
    <row r="75" spans="1:7" x14ac:dyDescent="0.3">
      <c r="A75" s="199" t="s">
        <v>234</v>
      </c>
      <c r="B75" t="s">
        <v>279</v>
      </c>
      <c r="C75" s="209">
        <v>49.25</v>
      </c>
      <c r="D75" s="210">
        <v>0.25</v>
      </c>
      <c r="F75" s="80"/>
      <c r="G75" s="80"/>
    </row>
    <row r="76" spans="1:7" x14ac:dyDescent="0.3">
      <c r="A76" s="199" t="s">
        <v>235</v>
      </c>
      <c r="B76" t="s">
        <v>280</v>
      </c>
      <c r="C76" s="209">
        <v>49.53</v>
      </c>
      <c r="D76" s="210">
        <v>0.18</v>
      </c>
      <c r="F76" s="80"/>
      <c r="G76" s="80"/>
    </row>
    <row r="77" spans="1:7" x14ac:dyDescent="0.3">
      <c r="A77" s="199" t="s">
        <v>236</v>
      </c>
      <c r="B77" t="s">
        <v>281</v>
      </c>
      <c r="C77" s="209">
        <v>49.57</v>
      </c>
      <c r="D77" s="210">
        <v>0.22</v>
      </c>
      <c r="F77" s="80"/>
      <c r="G77" s="80"/>
    </row>
    <row r="78" spans="1:7" x14ac:dyDescent="0.3">
      <c r="A78" s="199" t="s">
        <v>237</v>
      </c>
      <c r="B78" t="s">
        <v>282</v>
      </c>
      <c r="C78" s="209">
        <v>49.63</v>
      </c>
      <c r="D78" s="210">
        <v>0.32</v>
      </c>
      <c r="F78" s="80"/>
      <c r="G78" s="80"/>
    </row>
    <row r="79" spans="1:7" x14ac:dyDescent="0.3">
      <c r="A79" s="199" t="s">
        <v>238</v>
      </c>
      <c r="B79" t="s">
        <v>283</v>
      </c>
      <c r="C79" s="209">
        <v>49.05</v>
      </c>
      <c r="D79" s="210">
        <v>0.57999999999999996</v>
      </c>
      <c r="F79" s="80"/>
      <c r="G79" s="80"/>
    </row>
    <row r="80" spans="1:7" x14ac:dyDescent="0.3">
      <c r="A80" s="199" t="s">
        <v>239</v>
      </c>
      <c r="B80" t="s">
        <v>284</v>
      </c>
      <c r="C80" s="209">
        <v>46.43</v>
      </c>
      <c r="D80" s="210">
        <v>0.17</v>
      </c>
      <c r="F80" s="80"/>
      <c r="G80" s="80"/>
    </row>
    <row r="81" spans="1:7" x14ac:dyDescent="0.3">
      <c r="A81" s="199" t="s">
        <v>240</v>
      </c>
      <c r="B81" s="211" t="s">
        <v>285</v>
      </c>
      <c r="C81" s="209">
        <v>46.32</v>
      </c>
      <c r="D81" s="210">
        <v>0.27</v>
      </c>
      <c r="F81" s="80"/>
      <c r="G81" s="80"/>
    </row>
    <row r="82" spans="1:7" x14ac:dyDescent="0.3">
      <c r="A82" s="212" t="s">
        <v>307</v>
      </c>
      <c r="B82" s="211"/>
      <c r="C82" s="209"/>
      <c r="D82" s="210"/>
      <c r="F82" s="80"/>
      <c r="G82" s="80"/>
    </row>
    <row r="83" spans="1:7" x14ac:dyDescent="0.3">
      <c r="A83" s="199" t="s">
        <v>243</v>
      </c>
      <c r="B83" t="s">
        <v>286</v>
      </c>
      <c r="C83" s="209">
        <v>48.55</v>
      </c>
      <c r="D83" s="210">
        <v>0.99</v>
      </c>
      <c r="F83" s="80"/>
      <c r="G83" s="80"/>
    </row>
    <row r="84" spans="1:7" x14ac:dyDescent="0.3">
      <c r="A84" s="199" t="s">
        <v>244</v>
      </c>
      <c r="B84" t="s">
        <v>287</v>
      </c>
      <c r="C84" s="209">
        <v>50.08</v>
      </c>
      <c r="D84" s="210">
        <v>0.45</v>
      </c>
      <c r="F84" s="80"/>
      <c r="G84" s="80"/>
    </row>
    <row r="85" spans="1:7" x14ac:dyDescent="0.3">
      <c r="A85" s="199" t="s">
        <v>263</v>
      </c>
      <c r="B85" t="s">
        <v>288</v>
      </c>
      <c r="C85" s="209">
        <v>52.84</v>
      </c>
      <c r="D85" s="210">
        <v>0.55000000000000004</v>
      </c>
      <c r="F85" s="80"/>
      <c r="G85" s="80"/>
    </row>
    <row r="86" spans="1:7" x14ac:dyDescent="0.3">
      <c r="A86" s="199" t="s">
        <v>245</v>
      </c>
      <c r="B86" t="s">
        <v>289</v>
      </c>
      <c r="C86" s="209">
        <v>52.14</v>
      </c>
      <c r="D86" s="210">
        <v>0.88</v>
      </c>
      <c r="F86" s="80"/>
      <c r="G86" s="80"/>
    </row>
    <row r="87" spans="1:7" x14ac:dyDescent="0.3">
      <c r="A87" s="199" t="s">
        <v>246</v>
      </c>
      <c r="B87" t="s">
        <v>290</v>
      </c>
      <c r="C87" s="209">
        <v>47.21</v>
      </c>
      <c r="D87" s="210">
        <v>0.35</v>
      </c>
      <c r="F87" s="80"/>
      <c r="G87" s="80"/>
    </row>
    <row r="88" spans="1:7" x14ac:dyDescent="0.3">
      <c r="A88" s="199" t="s">
        <v>247</v>
      </c>
      <c r="B88" t="s">
        <v>291</v>
      </c>
      <c r="C88" s="209">
        <v>47.6</v>
      </c>
      <c r="D88" s="210">
        <v>0.21</v>
      </c>
      <c r="F88" s="80"/>
      <c r="G88" s="80"/>
    </row>
    <row r="89" spans="1:7" x14ac:dyDescent="0.3">
      <c r="A89" s="199" t="s">
        <v>248</v>
      </c>
      <c r="B89" t="s">
        <v>292</v>
      </c>
      <c r="C89" s="209">
        <v>50.39</v>
      </c>
      <c r="D89" s="210">
        <v>0.45</v>
      </c>
      <c r="F89" s="80"/>
      <c r="G89" s="80"/>
    </row>
    <row r="90" spans="1:7" x14ac:dyDescent="0.3">
      <c r="A90" s="199" t="s">
        <v>249</v>
      </c>
      <c r="B90" t="s">
        <v>293</v>
      </c>
      <c r="C90" s="209">
        <v>49.95</v>
      </c>
      <c r="D90" s="210">
        <v>0.02</v>
      </c>
      <c r="F90" s="80"/>
      <c r="G90" s="80"/>
    </row>
    <row r="91" spans="1:7" x14ac:dyDescent="0.3">
      <c r="A91" s="199" t="s">
        <v>250</v>
      </c>
      <c r="B91" t="s">
        <v>294</v>
      </c>
      <c r="C91" s="209">
        <v>50.4</v>
      </c>
      <c r="D91" s="210">
        <v>0.43</v>
      </c>
      <c r="F91" s="80"/>
      <c r="G91" s="80"/>
    </row>
    <row r="92" spans="1:7" x14ac:dyDescent="0.3">
      <c r="A92" s="199" t="s">
        <v>251</v>
      </c>
      <c r="B92" t="s">
        <v>295</v>
      </c>
      <c r="C92" s="209">
        <v>50.32</v>
      </c>
      <c r="D92" s="210">
        <v>0.43</v>
      </c>
      <c r="F92" s="80"/>
      <c r="G92" s="80"/>
    </row>
    <row r="93" spans="1:7" x14ac:dyDescent="0.3">
      <c r="A93" s="199" t="s">
        <v>252</v>
      </c>
      <c r="B93" t="s">
        <v>296</v>
      </c>
      <c r="C93" s="209">
        <v>52.47</v>
      </c>
      <c r="D93" s="210">
        <v>0.38</v>
      </c>
      <c r="F93" s="80"/>
      <c r="G93" s="80"/>
    </row>
    <row r="94" spans="1:7" x14ac:dyDescent="0.3">
      <c r="A94" s="199" t="s">
        <v>253</v>
      </c>
      <c r="B94" t="s">
        <v>297</v>
      </c>
      <c r="C94" s="209">
        <v>53.28</v>
      </c>
      <c r="D94" s="210">
        <v>0.33</v>
      </c>
      <c r="F94" s="80"/>
      <c r="G94" s="80"/>
    </row>
    <row r="95" spans="1:7" x14ac:dyDescent="0.3">
      <c r="A95" s="199" t="s">
        <v>254</v>
      </c>
      <c r="B95" t="s">
        <v>298</v>
      </c>
      <c r="C95" s="209">
        <v>49.74</v>
      </c>
      <c r="D95" s="210">
        <v>0.16</v>
      </c>
      <c r="F95" s="80"/>
      <c r="G95" s="80"/>
    </row>
    <row r="96" spans="1:7" x14ac:dyDescent="0.3">
      <c r="A96" s="199" t="s">
        <v>262</v>
      </c>
      <c r="B96" t="s">
        <v>299</v>
      </c>
      <c r="C96" s="209">
        <v>50.5</v>
      </c>
      <c r="D96" s="210">
        <v>0.36</v>
      </c>
      <c r="F96" s="80"/>
      <c r="G96" s="80"/>
    </row>
    <row r="97" spans="1:7" x14ac:dyDescent="0.3">
      <c r="A97" s="199" t="s">
        <v>255</v>
      </c>
      <c r="B97" t="s">
        <v>300</v>
      </c>
      <c r="C97" s="209">
        <v>51.72</v>
      </c>
      <c r="D97" s="210">
        <v>0.17</v>
      </c>
      <c r="F97" s="80"/>
      <c r="G97" s="80"/>
    </row>
    <row r="98" spans="1:7" x14ac:dyDescent="0.3">
      <c r="A98" s="199" t="s">
        <v>256</v>
      </c>
      <c r="B98" t="s">
        <v>301</v>
      </c>
      <c r="C98" s="209">
        <v>51.54</v>
      </c>
      <c r="D98" s="210">
        <v>0.38</v>
      </c>
      <c r="F98" s="80"/>
      <c r="G98" s="80"/>
    </row>
    <row r="99" spans="1:7" x14ac:dyDescent="0.3">
      <c r="A99" s="199" t="s">
        <v>257</v>
      </c>
      <c r="B99" t="s">
        <v>302</v>
      </c>
      <c r="C99" s="209">
        <v>50.33</v>
      </c>
      <c r="D99" s="210">
        <v>0.32</v>
      </c>
      <c r="F99" s="80"/>
      <c r="G99" s="80"/>
    </row>
    <row r="100" spans="1:7" x14ac:dyDescent="0.3">
      <c r="A100" s="199" t="s">
        <v>258</v>
      </c>
      <c r="B100" t="s">
        <v>303</v>
      </c>
      <c r="C100" s="209">
        <v>50.6</v>
      </c>
      <c r="D100" s="210">
        <v>0.45</v>
      </c>
      <c r="F100" s="80"/>
      <c r="G100" s="80"/>
    </row>
    <row r="101" spans="1:7" x14ac:dyDescent="0.3">
      <c r="A101" s="199" t="s">
        <v>261</v>
      </c>
      <c r="B101" t="s">
        <v>304</v>
      </c>
      <c r="C101" s="209">
        <v>55.16</v>
      </c>
      <c r="D101" s="210">
        <v>0.52</v>
      </c>
      <c r="F101" s="80"/>
      <c r="G101" s="80"/>
    </row>
    <row r="102" spans="1:7" x14ac:dyDescent="0.3">
      <c r="A102" s="199" t="s">
        <v>259</v>
      </c>
      <c r="B102" t="s">
        <v>304</v>
      </c>
      <c r="C102" s="209">
        <v>54.66</v>
      </c>
      <c r="D102" s="210">
        <v>0.27</v>
      </c>
      <c r="F102" s="80"/>
      <c r="G102" s="80"/>
    </row>
    <row r="103" spans="1:7" x14ac:dyDescent="0.3">
      <c r="A103" s="200" t="s">
        <v>260</v>
      </c>
      <c r="B103" s="202" t="s">
        <v>304</v>
      </c>
      <c r="C103" s="213">
        <v>52.52</v>
      </c>
      <c r="D103" s="214">
        <v>0.27</v>
      </c>
      <c r="F103" s="80"/>
      <c r="G103" s="80"/>
    </row>
    <row r="104" spans="1:7" x14ac:dyDescent="0.3">
      <c r="A104" s="132" t="s">
        <v>143</v>
      </c>
      <c r="B104" s="149"/>
      <c r="C104" s="149"/>
      <c r="D104" s="149"/>
    </row>
    <row r="105" spans="1:7" x14ac:dyDescent="0.3">
      <c r="A105" s="131" t="s">
        <v>308</v>
      </c>
      <c r="B105" s="130" t="s">
        <v>309</v>
      </c>
      <c r="C105" s="149"/>
      <c r="D105" s="149"/>
    </row>
  </sheetData>
  <sheetProtection password="86E5"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J33"/>
  <sheetViews>
    <sheetView zoomScale="75" zoomScaleNormal="75" workbookViewId="0">
      <selection activeCell="C8" sqref="C8"/>
    </sheetView>
  </sheetViews>
  <sheetFormatPr baseColWidth="10" defaultColWidth="8.88671875" defaultRowHeight="14.4" x14ac:dyDescent="0.3"/>
  <cols>
    <col min="1" max="1" width="32.6640625" customWidth="1"/>
    <col min="2" max="10" width="18.109375" style="11" customWidth="1"/>
  </cols>
  <sheetData>
    <row r="2" spans="1:10" x14ac:dyDescent="0.3">
      <c r="A2" s="76" t="s">
        <v>124</v>
      </c>
      <c r="B2" s="78"/>
      <c r="C2" s="78"/>
      <c r="D2" s="79"/>
      <c r="E2" s="53"/>
      <c r="F2" s="53"/>
      <c r="G2" s="53"/>
      <c r="H2" s="53"/>
      <c r="I2" s="53"/>
      <c r="J2" s="53"/>
    </row>
    <row r="3" spans="1:10" x14ac:dyDescent="0.3">
      <c r="A3" s="215">
        <f>Parameters!B47</f>
        <v>50</v>
      </c>
      <c r="B3" s="72" t="s">
        <v>70</v>
      </c>
      <c r="C3" s="72" t="s">
        <v>96</v>
      </c>
      <c r="D3" s="216"/>
      <c r="E3" s="53"/>
      <c r="F3" s="53"/>
      <c r="G3" s="53"/>
      <c r="H3" s="7"/>
      <c r="I3" s="7"/>
      <c r="J3" s="7"/>
    </row>
    <row r="4" spans="1:10" x14ac:dyDescent="0.3">
      <c r="A4" s="217">
        <f>Parameters!B46</f>
        <v>723.00000000000011</v>
      </c>
      <c r="B4" s="43" t="s">
        <v>70</v>
      </c>
      <c r="C4" s="43" t="s">
        <v>97</v>
      </c>
      <c r="D4" s="218"/>
      <c r="E4" s="53"/>
      <c r="F4" s="53"/>
      <c r="G4" s="53"/>
      <c r="H4" s="7"/>
      <c r="I4" s="7"/>
      <c r="J4" s="7"/>
    </row>
    <row r="5" spans="1:10" x14ac:dyDescent="0.3">
      <c r="A5" s="219">
        <f>Parameters!C46</f>
        <v>141.58064516129033</v>
      </c>
      <c r="B5" s="67" t="s">
        <v>70</v>
      </c>
      <c r="C5" s="67" t="s">
        <v>98</v>
      </c>
      <c r="D5" s="220"/>
      <c r="E5" s="53"/>
      <c r="F5" s="53"/>
      <c r="G5" s="53"/>
      <c r="H5" s="7"/>
      <c r="I5" s="7"/>
      <c r="J5" s="7"/>
    </row>
    <row r="6" spans="1:10" s="43" customFormat="1" x14ac:dyDescent="0.3">
      <c r="D6" s="51"/>
      <c r="E6" s="51"/>
      <c r="F6" s="51"/>
      <c r="G6" s="51"/>
      <c r="H6" s="51"/>
      <c r="I6" s="51"/>
      <c r="J6" s="51"/>
    </row>
    <row r="7" spans="1:10" s="7" customFormat="1" x14ac:dyDescent="0.3">
      <c r="B7" s="53"/>
      <c r="C7" s="279" t="s">
        <v>103</v>
      </c>
      <c r="D7" s="284"/>
      <c r="E7" s="279" t="s">
        <v>104</v>
      </c>
      <c r="F7" s="284"/>
      <c r="G7" s="285" t="s">
        <v>106</v>
      </c>
      <c r="H7" s="285"/>
      <c r="I7" s="254" t="s">
        <v>107</v>
      </c>
      <c r="J7" s="255" t="s">
        <v>78</v>
      </c>
    </row>
    <row r="8" spans="1:10" s="7" customFormat="1" x14ac:dyDescent="0.3">
      <c r="A8" s="77" t="s">
        <v>44</v>
      </c>
      <c r="B8" s="64" t="s">
        <v>45</v>
      </c>
      <c r="C8" s="154" t="s">
        <v>102</v>
      </c>
      <c r="D8" s="84" t="s">
        <v>100</v>
      </c>
      <c r="E8" s="154" t="s">
        <v>105</v>
      </c>
      <c r="F8" s="84" t="s">
        <v>100</v>
      </c>
      <c r="G8" s="154" t="s">
        <v>123</v>
      </c>
      <c r="H8" s="84" t="s">
        <v>101</v>
      </c>
      <c r="I8" s="154" t="s">
        <v>69</v>
      </c>
      <c r="J8" s="155" t="s">
        <v>79</v>
      </c>
    </row>
    <row r="9" spans="1:10" s="7" customFormat="1" x14ac:dyDescent="0.3">
      <c r="A9" s="223" t="s">
        <v>48</v>
      </c>
      <c r="B9" s="72" t="s">
        <v>49</v>
      </c>
      <c r="C9" s="224">
        <v>9.2743589432230808E-2</v>
      </c>
      <c r="D9" s="225">
        <f>C9*A$4/1000</f>
        <v>6.705361515950288E-2</v>
      </c>
      <c r="E9" s="224">
        <v>2.2027709945771374E-2</v>
      </c>
      <c r="F9" s="225">
        <f>E9*A$5/1000</f>
        <v>3.1186973855480827E-3</v>
      </c>
      <c r="G9" s="224">
        <v>0.19928899220194243</v>
      </c>
      <c r="H9" s="225">
        <f>G9*A$3/1000</f>
        <v>9.9644496100971206E-3</v>
      </c>
      <c r="I9" s="224">
        <v>4.5829125547337257E-3</v>
      </c>
      <c r="J9" s="226">
        <v>4.7484900000000002E-3</v>
      </c>
    </row>
    <row r="10" spans="1:10" s="7" customFormat="1" x14ac:dyDescent="0.3">
      <c r="A10" s="227" t="s">
        <v>52</v>
      </c>
      <c r="B10" s="43" t="s">
        <v>53</v>
      </c>
      <c r="C10" s="228">
        <v>3.0848832663780256E-2</v>
      </c>
      <c r="D10" s="229">
        <f>C10*A$4/1000</f>
        <v>2.2303706015913128E-2</v>
      </c>
      <c r="E10" s="228">
        <v>2.2234131568968543E-2</v>
      </c>
      <c r="F10" s="229">
        <f t="shared" ref="F10:F29" si="0">E10*A$5/1000</f>
        <v>3.1479226921355789E-3</v>
      </c>
      <c r="G10" s="228">
        <v>6.9236048799716898E-2</v>
      </c>
      <c r="H10" s="229">
        <f t="shared" ref="H10:H29" si="1">G10*A$3/1000</f>
        <v>3.4618024399858446E-3</v>
      </c>
      <c r="I10" s="228">
        <v>7.5694941665566226E-4</v>
      </c>
      <c r="J10" s="230">
        <v>0.10303532999999999</v>
      </c>
    </row>
    <row r="11" spans="1:10" s="7" customFormat="1" x14ac:dyDescent="0.3">
      <c r="A11" s="227" t="s">
        <v>54</v>
      </c>
      <c r="B11" s="43" t="s">
        <v>55</v>
      </c>
      <c r="C11" s="228">
        <v>3.0847547331818023E-5</v>
      </c>
      <c r="D11" s="229">
        <f>C11*A$4/1000</f>
        <v>2.2302776720904433E-5</v>
      </c>
      <c r="E11" s="228">
        <v>2.3814211336058055E-5</v>
      </c>
      <c r="F11" s="229">
        <f t="shared" si="0"/>
        <v>3.3716314049664134E-6</v>
      </c>
      <c r="G11" s="228">
        <v>6.956559412452249E-5</v>
      </c>
      <c r="H11" s="229">
        <f t="shared" si="1"/>
        <v>3.4782797062261244E-6</v>
      </c>
      <c r="I11" s="228">
        <v>5.665808348571653E-7</v>
      </c>
      <c r="J11" s="230">
        <v>9.2876130000000006E-5</v>
      </c>
    </row>
    <row r="12" spans="1:10" s="7" customFormat="1" x14ac:dyDescent="0.3">
      <c r="A12" s="227" t="s">
        <v>50</v>
      </c>
      <c r="B12" s="43" t="s">
        <v>51</v>
      </c>
      <c r="C12" s="228">
        <v>1.5134768633470713E-2</v>
      </c>
      <c r="D12" s="229">
        <f>C12*A$4/1000</f>
        <v>1.0942437721999328E-2</v>
      </c>
      <c r="E12" s="228">
        <v>1.2800677477311034E-2</v>
      </c>
      <c r="F12" s="229">
        <f t="shared" si="0"/>
        <v>1.8123281757392946E-3</v>
      </c>
      <c r="G12" s="228">
        <v>3.4470723329604762E-2</v>
      </c>
      <c r="H12" s="229">
        <f t="shared" si="1"/>
        <v>1.7235361664802379E-3</v>
      </c>
      <c r="I12" s="228">
        <v>2.1687524841675933E-4</v>
      </c>
      <c r="J12" s="230">
        <v>5.3152962187877309E-2</v>
      </c>
    </row>
    <row r="13" spans="1:10" s="7" customFormat="1" x14ac:dyDescent="0.3">
      <c r="A13" s="227" t="s">
        <v>46</v>
      </c>
      <c r="B13" s="43" t="s">
        <v>47</v>
      </c>
      <c r="C13" s="228">
        <v>3.5330950186686319E-12</v>
      </c>
      <c r="D13" s="229">
        <f>C13*A$4/1000</f>
        <v>2.5544276984974215E-12</v>
      </c>
      <c r="E13" s="228">
        <v>8.4122545955811301E-13</v>
      </c>
      <c r="F13" s="229">
        <f t="shared" si="0"/>
        <v>1.1910124329034057E-13</v>
      </c>
      <c r="G13" s="228">
        <v>7.5710291360230183E-12</v>
      </c>
      <c r="H13" s="229">
        <f t="shared" si="1"/>
        <v>3.7855145680115091E-13</v>
      </c>
      <c r="I13" s="228">
        <v>1.6617117736966605E-13</v>
      </c>
      <c r="J13" s="230">
        <v>0</v>
      </c>
    </row>
    <row r="14" spans="1:10" s="7" customFormat="1" x14ac:dyDescent="0.3">
      <c r="A14" s="231" t="s">
        <v>73</v>
      </c>
      <c r="B14" s="222" t="s">
        <v>57</v>
      </c>
      <c r="C14" s="232">
        <f>SUM(C15:C18)</f>
        <v>1.2783041061136537</v>
      </c>
      <c r="D14" s="233">
        <f t="shared" ref="D14" si="2">SUM(D15:D18)</f>
        <v>0.92421386872017164</v>
      </c>
      <c r="E14" s="232">
        <v>0.30436259241216213</v>
      </c>
      <c r="F14" s="233">
        <f t="shared" si="0"/>
        <v>4.3091852196676758E-2</v>
      </c>
      <c r="G14" s="232">
        <v>2.7392633317094588</v>
      </c>
      <c r="H14" s="233">
        <f t="shared" si="1"/>
        <v>0.13696316658547295</v>
      </c>
      <c r="I14" s="232"/>
      <c r="J14" s="234"/>
    </row>
    <row r="15" spans="1:10" s="7" customFormat="1" x14ac:dyDescent="0.3">
      <c r="A15" s="235" t="s">
        <v>56</v>
      </c>
      <c r="B15" s="43" t="s">
        <v>57</v>
      </c>
      <c r="C15" s="236">
        <v>1.2656840493005108</v>
      </c>
      <c r="D15" s="229">
        <f t="shared" ref="D15:D29" si="3">C15*A$4/1000</f>
        <v>0.91508956764426941</v>
      </c>
      <c r="E15" s="236">
        <v>0.30135777283154241</v>
      </c>
      <c r="F15" s="229">
        <f t="shared" si="0"/>
        <v>4.2666427901859351E-2</v>
      </c>
      <c r="G15" s="236">
        <v>2.7122199554838815</v>
      </c>
      <c r="H15" s="229">
        <f t="shared" si="1"/>
        <v>0.13561099777419405</v>
      </c>
      <c r="I15" s="236">
        <v>6.6617154412233676E-2</v>
      </c>
      <c r="J15" s="230"/>
    </row>
    <row r="16" spans="1:10" s="7" customFormat="1" x14ac:dyDescent="0.3">
      <c r="A16" s="235" t="s">
        <v>58</v>
      </c>
      <c r="B16" s="43" t="s">
        <v>57</v>
      </c>
      <c r="C16" s="236">
        <v>1.0767212894575912E-2</v>
      </c>
      <c r="D16" s="229">
        <f t="shared" si="3"/>
        <v>7.7846949227783849E-3</v>
      </c>
      <c r="E16" s="236">
        <v>2.563659784845762E-3</v>
      </c>
      <c r="F16" s="229">
        <f t="shared" si="0"/>
        <v>3.6296460631251773E-4</v>
      </c>
      <c r="G16" s="236">
        <v>2.3072938063611863E-2</v>
      </c>
      <c r="H16" s="229">
        <f t="shared" si="1"/>
        <v>1.1536469031805932E-3</v>
      </c>
      <c r="I16" s="236">
        <v>3.5542321939717749E-3</v>
      </c>
      <c r="J16" s="230"/>
    </row>
    <row r="17" spans="1:10" s="7" customFormat="1" x14ac:dyDescent="0.3">
      <c r="A17" s="235" t="s">
        <v>59</v>
      </c>
      <c r="B17" s="43" t="s">
        <v>57</v>
      </c>
      <c r="C17" s="236">
        <v>0</v>
      </c>
      <c r="D17" s="229">
        <f t="shared" si="3"/>
        <v>0</v>
      </c>
      <c r="E17" s="236"/>
      <c r="F17" s="229">
        <f t="shared" si="0"/>
        <v>0</v>
      </c>
      <c r="G17" s="236"/>
      <c r="H17" s="229">
        <f t="shared" si="1"/>
        <v>0</v>
      </c>
      <c r="I17" s="236">
        <v>0</v>
      </c>
      <c r="J17" s="230"/>
    </row>
    <row r="18" spans="1:10" s="7" customFormat="1" x14ac:dyDescent="0.3">
      <c r="A18" s="237" t="s">
        <v>74</v>
      </c>
      <c r="B18" s="67" t="s">
        <v>57</v>
      </c>
      <c r="C18" s="238">
        <v>1.8528439185669366E-3</v>
      </c>
      <c r="D18" s="239">
        <f t="shared" si="3"/>
        <v>1.3396061531238954E-3</v>
      </c>
      <c r="E18" s="238">
        <v>4.4115979577398181E-4</v>
      </c>
      <c r="F18" s="239">
        <f t="shared" si="0"/>
        <v>6.2459688504903433E-5</v>
      </c>
      <c r="G18" s="238">
        <v>3.9704381619658372E-3</v>
      </c>
      <c r="H18" s="239">
        <f t="shared" si="1"/>
        <v>1.9852190809829188E-4</v>
      </c>
      <c r="I18" s="238">
        <v>9.5886298025547705E-4</v>
      </c>
      <c r="J18" s="240"/>
    </row>
    <row r="19" spans="1:10" s="55" customFormat="1" x14ac:dyDescent="0.3">
      <c r="A19" s="43"/>
      <c r="B19" s="43"/>
      <c r="C19" s="229"/>
      <c r="D19" s="229"/>
      <c r="E19" s="229"/>
      <c r="F19" s="229"/>
      <c r="G19" s="229"/>
      <c r="H19" s="229"/>
      <c r="I19" s="229"/>
      <c r="J19" s="229"/>
    </row>
    <row r="20" spans="1:10" s="55" customFormat="1" x14ac:dyDescent="0.3">
      <c r="A20" s="76" t="s">
        <v>91</v>
      </c>
      <c r="B20" s="64"/>
      <c r="C20" s="154" t="s">
        <v>102</v>
      </c>
      <c r="D20" s="84" t="s">
        <v>100</v>
      </c>
      <c r="E20" s="154" t="s">
        <v>105</v>
      </c>
      <c r="F20" s="84" t="s">
        <v>100</v>
      </c>
      <c r="G20" s="154" t="s">
        <v>123</v>
      </c>
      <c r="H20" s="84" t="s">
        <v>101</v>
      </c>
      <c r="I20" s="154" t="s">
        <v>69</v>
      </c>
      <c r="J20" s="155" t="s">
        <v>79</v>
      </c>
    </row>
    <row r="21" spans="1:10" s="7" customFormat="1" x14ac:dyDescent="0.3">
      <c r="A21" s="221"/>
      <c r="B21" s="222"/>
      <c r="C21" s="241"/>
      <c r="D21" s="242"/>
      <c r="E21" s="241"/>
      <c r="F21" s="242"/>
      <c r="G21" s="241"/>
      <c r="H21" s="242"/>
      <c r="I21" s="241"/>
      <c r="J21" s="243"/>
    </row>
    <row r="22" spans="1:10" s="7" customFormat="1" x14ac:dyDescent="0.3">
      <c r="A22" s="231" t="s">
        <v>89</v>
      </c>
      <c r="B22" s="222"/>
      <c r="C22" s="232"/>
      <c r="D22" s="242"/>
      <c r="E22" s="232"/>
      <c r="F22" s="242"/>
      <c r="G22" s="232"/>
      <c r="H22" s="242"/>
      <c r="I22" s="232"/>
      <c r="J22" s="243"/>
    </row>
    <row r="23" spans="1:10" s="7" customFormat="1" x14ac:dyDescent="0.3">
      <c r="A23" s="227" t="s">
        <v>68</v>
      </c>
      <c r="B23" s="43" t="s">
        <v>60</v>
      </c>
      <c r="C23" s="228">
        <v>0</v>
      </c>
      <c r="D23" s="244">
        <f>C23*A$4/1000</f>
        <v>0</v>
      </c>
      <c r="E23" s="228">
        <v>0</v>
      </c>
      <c r="F23" s="244">
        <f>E23*A$5/1000</f>
        <v>0</v>
      </c>
      <c r="G23" s="228">
        <v>0</v>
      </c>
      <c r="H23" s="244">
        <f>G23*A$3/1000</f>
        <v>0</v>
      </c>
      <c r="I23" s="228">
        <v>0</v>
      </c>
      <c r="J23" s="245">
        <v>0</v>
      </c>
    </row>
    <row r="24" spans="1:10" s="7" customFormat="1" x14ac:dyDescent="0.3">
      <c r="A24" s="227"/>
      <c r="B24" s="43"/>
      <c r="C24" s="228"/>
      <c r="D24" s="244"/>
      <c r="E24" s="228"/>
      <c r="F24" s="244"/>
      <c r="G24" s="228"/>
      <c r="H24" s="244"/>
      <c r="I24" s="228"/>
      <c r="J24" s="245"/>
    </row>
    <row r="25" spans="1:10" s="7" customFormat="1" x14ac:dyDescent="0.3">
      <c r="A25" s="231" t="s">
        <v>90</v>
      </c>
      <c r="B25" s="222"/>
      <c r="C25" s="232"/>
      <c r="D25" s="242"/>
      <c r="E25" s="232"/>
      <c r="F25" s="242"/>
      <c r="G25" s="232"/>
      <c r="H25" s="242"/>
      <c r="I25" s="232"/>
      <c r="J25" s="243"/>
    </row>
    <row r="26" spans="1:10" s="7" customFormat="1" x14ac:dyDescent="0.3">
      <c r="A26" s="227" t="s">
        <v>61</v>
      </c>
      <c r="B26" s="43" t="s">
        <v>60</v>
      </c>
      <c r="C26" s="228">
        <v>1.2907241885551236E-3</v>
      </c>
      <c r="D26" s="244">
        <f t="shared" si="3"/>
        <v>9.3319358832535449E-4</v>
      </c>
      <c r="E26" s="228">
        <v>3.0731979834757231E-4</v>
      </c>
      <c r="F26" s="244">
        <f t="shared" si="0"/>
        <v>4.3510535320886938E-5</v>
      </c>
      <c r="G26" s="228">
        <v>2.7658781851281514E-3</v>
      </c>
      <c r="H26" s="244">
        <f t="shared" si="1"/>
        <v>1.3829390925640755E-4</v>
      </c>
      <c r="I26" s="228">
        <v>4.002048761327276E-4</v>
      </c>
      <c r="J26" s="245">
        <v>0</v>
      </c>
    </row>
    <row r="27" spans="1:10" s="7" customFormat="1" x14ac:dyDescent="0.3">
      <c r="A27" s="227" t="s">
        <v>62</v>
      </c>
      <c r="B27" s="43" t="s">
        <v>63</v>
      </c>
      <c r="C27" s="228">
        <v>2.90981442846764E-2</v>
      </c>
      <c r="D27" s="244">
        <f t="shared" si="3"/>
        <v>2.1037958317821039E-2</v>
      </c>
      <c r="E27" s="228">
        <v>6.1041686220525944E-3</v>
      </c>
      <c r="F27" s="244">
        <f t="shared" si="0"/>
        <v>8.6423213168351103E-4</v>
      </c>
      <c r="G27" s="228">
        <v>5.4937517598473352E-2</v>
      </c>
      <c r="H27" s="244">
        <f t="shared" si="1"/>
        <v>2.7468758799236675E-3</v>
      </c>
      <c r="I27" s="228">
        <v>1.2544086743007774E-3</v>
      </c>
      <c r="J27" s="245">
        <v>0</v>
      </c>
    </row>
    <row r="28" spans="1:10" x14ac:dyDescent="0.3">
      <c r="A28" s="227" t="s">
        <v>64</v>
      </c>
      <c r="B28" s="43" t="s">
        <v>65</v>
      </c>
      <c r="C28" s="228">
        <v>2.3068209168210455E-3</v>
      </c>
      <c r="D28" s="244">
        <f t="shared" si="3"/>
        <v>1.667831522861616E-3</v>
      </c>
      <c r="E28" s="228">
        <v>3.5701324452108843E-4</v>
      </c>
      <c r="F28" s="244">
        <f t="shared" si="0"/>
        <v>5.0546165490421199E-5</v>
      </c>
      <c r="G28" s="228">
        <v>3.213119200689795E-3</v>
      </c>
      <c r="H28" s="244">
        <f t="shared" si="1"/>
        <v>1.6065596003448976E-4</v>
      </c>
      <c r="I28" s="228">
        <v>1.4344800191412892E-4</v>
      </c>
      <c r="J28" s="245">
        <v>0</v>
      </c>
    </row>
    <row r="29" spans="1:10" x14ac:dyDescent="0.3">
      <c r="A29" s="227" t="s">
        <v>66</v>
      </c>
      <c r="B29" s="43" t="s">
        <v>60</v>
      </c>
      <c r="C29" s="228">
        <v>3.243136414028889E-8</v>
      </c>
      <c r="D29" s="244">
        <f t="shared" si="3"/>
        <v>2.3447876273428869E-8</v>
      </c>
      <c r="E29" s="228">
        <v>7.7218668218245849E-9</v>
      </c>
      <c r="F29" s="244">
        <f t="shared" si="0"/>
        <v>1.0932668864834874E-9</v>
      </c>
      <c r="G29" s="228">
        <v>6.9496801396421276E-8</v>
      </c>
      <c r="H29" s="244">
        <f t="shared" si="1"/>
        <v>3.4748400698210639E-9</v>
      </c>
      <c r="I29" s="228">
        <v>1.0705518656541491E-8</v>
      </c>
      <c r="J29" s="245">
        <v>0</v>
      </c>
    </row>
    <row r="30" spans="1:10" x14ac:dyDescent="0.3">
      <c r="A30" s="227"/>
      <c r="B30" s="43"/>
      <c r="C30" s="228"/>
      <c r="D30" s="244"/>
      <c r="E30" s="228"/>
      <c r="F30" s="244"/>
      <c r="G30" s="228"/>
      <c r="H30" s="244"/>
      <c r="I30" s="228"/>
      <c r="J30" s="245"/>
    </row>
    <row r="31" spans="1:10" x14ac:dyDescent="0.3">
      <c r="A31" s="231" t="s">
        <v>204</v>
      </c>
      <c r="B31" s="222"/>
      <c r="C31" s="232"/>
      <c r="D31" s="242"/>
      <c r="E31" s="232"/>
      <c r="F31" s="242"/>
      <c r="G31" s="232"/>
      <c r="H31" s="242"/>
      <c r="I31" s="232"/>
      <c r="J31" s="243"/>
    </row>
    <row r="32" spans="1:10" x14ac:dyDescent="0.3">
      <c r="A32" s="223" t="s">
        <v>196</v>
      </c>
      <c r="B32" s="72" t="s">
        <v>63</v>
      </c>
      <c r="C32" s="224">
        <v>0</v>
      </c>
      <c r="D32" s="246">
        <f>C32*A$4/1000</f>
        <v>0</v>
      </c>
      <c r="E32" s="224">
        <v>0</v>
      </c>
      <c r="F32" s="246">
        <f>E32*A$5/1000</f>
        <v>0</v>
      </c>
      <c r="G32" s="224">
        <v>0</v>
      </c>
      <c r="H32" s="246">
        <f>G32*A$3/1000</f>
        <v>0</v>
      </c>
      <c r="I32" s="247">
        <v>0</v>
      </c>
      <c r="J32" s="248">
        <v>0</v>
      </c>
    </row>
    <row r="33" spans="1:10" x14ac:dyDescent="0.3">
      <c r="A33" s="249" t="s">
        <v>197</v>
      </c>
      <c r="B33" s="67" t="s">
        <v>63</v>
      </c>
      <c r="C33" s="250">
        <v>0</v>
      </c>
      <c r="D33" s="251">
        <f>C33*A$4/1000</f>
        <v>0</v>
      </c>
      <c r="E33" s="250">
        <v>0</v>
      </c>
      <c r="F33" s="251">
        <f>E33*A$5/1000</f>
        <v>0</v>
      </c>
      <c r="G33" s="250">
        <v>0</v>
      </c>
      <c r="H33" s="251">
        <f>G33*A$3/1000</f>
        <v>0</v>
      </c>
      <c r="I33" s="252">
        <v>0</v>
      </c>
      <c r="J33" s="253">
        <v>0</v>
      </c>
    </row>
  </sheetData>
  <sheetProtection password="86E5" sheet="1" objects="1" scenarios="1"/>
  <mergeCells count="3">
    <mergeCell ref="C7:D7"/>
    <mergeCell ref="E7:F7"/>
    <mergeCell ref="G7:H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19"/>
  <sheetViews>
    <sheetView zoomScale="75" zoomScaleNormal="75" workbookViewId="0"/>
  </sheetViews>
  <sheetFormatPr baseColWidth="10" defaultColWidth="8.88671875" defaultRowHeight="14.4" x14ac:dyDescent="0.3"/>
  <cols>
    <col min="1" max="1" width="27.44140625" style="2" bestFit="1" customWidth="1"/>
    <col min="2" max="2" width="112.44140625" style="3" customWidth="1"/>
  </cols>
  <sheetData>
    <row r="1" spans="1:2" ht="57.6" x14ac:dyDescent="0.3">
      <c r="A1" s="2" t="s">
        <v>319</v>
      </c>
      <c r="B1" s="3" t="s">
        <v>320</v>
      </c>
    </row>
    <row r="2" spans="1:2" ht="129.6" x14ac:dyDescent="0.3">
      <c r="A2" s="2" t="s">
        <v>144</v>
      </c>
      <c r="B2" s="3" t="s">
        <v>218</v>
      </c>
    </row>
    <row r="3" spans="1:2" ht="172.8" x14ac:dyDescent="0.3">
      <c r="A3" s="2" t="s">
        <v>7</v>
      </c>
      <c r="B3" s="3" t="s">
        <v>161</v>
      </c>
    </row>
    <row r="4" spans="1:2" ht="28.8" x14ac:dyDescent="0.3">
      <c r="A4" s="2" t="s">
        <v>8</v>
      </c>
      <c r="B4" s="3" t="s">
        <v>145</v>
      </c>
    </row>
    <row r="5" spans="1:2" ht="86.4" x14ac:dyDescent="0.3">
      <c r="A5" s="2" t="s">
        <v>9</v>
      </c>
      <c r="B5" s="3" t="s">
        <v>146</v>
      </c>
    </row>
    <row r="6" spans="1:2" ht="69" customHeight="1" x14ac:dyDescent="0.3"/>
    <row r="7" spans="1:2" ht="28.8" x14ac:dyDescent="0.3">
      <c r="B7" s="5" t="s">
        <v>147</v>
      </c>
    </row>
    <row r="8" spans="1:2" ht="43.2" x14ac:dyDescent="0.3">
      <c r="B8" s="6" t="s">
        <v>14</v>
      </c>
    </row>
    <row r="9" spans="1:2" ht="86.4" x14ac:dyDescent="0.3">
      <c r="A9" s="2" t="s">
        <v>12</v>
      </c>
      <c r="B9" s="4" t="s">
        <v>342</v>
      </c>
    </row>
    <row r="10" spans="1:2" ht="81.75" customHeight="1" x14ac:dyDescent="0.3">
      <c r="A10" s="8" t="s">
        <v>11</v>
      </c>
      <c r="B10" s="6" t="s">
        <v>162</v>
      </c>
    </row>
    <row r="11" spans="1:2" ht="80.25" customHeight="1" x14ac:dyDescent="0.3">
      <c r="A11" s="2" t="s">
        <v>10</v>
      </c>
      <c r="B11" s="3" t="s">
        <v>343</v>
      </c>
    </row>
    <row r="12" spans="1:2" ht="100.8" x14ac:dyDescent="0.3">
      <c r="B12" s="3" t="s">
        <v>341</v>
      </c>
    </row>
    <row r="13" spans="1:2" ht="132" customHeight="1" x14ac:dyDescent="0.3"/>
    <row r="14" spans="1:2" ht="135.75" customHeight="1" x14ac:dyDescent="0.3">
      <c r="B14" s="5"/>
    </row>
    <row r="15" spans="1:2" ht="43.2" x14ac:dyDescent="0.3">
      <c r="B15" s="3" t="s">
        <v>148</v>
      </c>
    </row>
    <row r="16" spans="1:2" ht="86.4" x14ac:dyDescent="0.3">
      <c r="A16" s="2" t="s">
        <v>149</v>
      </c>
      <c r="B16" s="3" t="s">
        <v>217</v>
      </c>
    </row>
    <row r="17" spans="1:2" x14ac:dyDescent="0.3">
      <c r="A17" s="2" t="s">
        <v>312</v>
      </c>
      <c r="B17" s="3" t="s">
        <v>313</v>
      </c>
    </row>
    <row r="18" spans="1:2" x14ac:dyDescent="0.3">
      <c r="A18" s="2" t="s">
        <v>314</v>
      </c>
      <c r="B18" s="3" t="s">
        <v>344</v>
      </c>
    </row>
    <row r="19" spans="1:2" x14ac:dyDescent="0.3">
      <c r="A19" s="2" t="s">
        <v>315</v>
      </c>
      <c r="B19" s="3" t="s">
        <v>345</v>
      </c>
    </row>
  </sheetData>
  <sheetProtection password="86E5" sheet="1" objects="1" scenarios="1"/>
  <pageMargins left="0.7" right="0.7" top="0.75" bottom="0.75" header="0.3" footer="0.3"/>
  <drawing r:id="rId1"/>
  <legacyDrawing r:id="rId2"/>
  <oleObjects>
    <mc:AlternateContent xmlns:mc="http://schemas.openxmlformats.org/markup-compatibility/2006">
      <mc:Choice Requires="x14">
        <oleObject progId="Equation.3" shapeId="9217" r:id="rId3">
          <objectPr defaultSize="0" autoPict="0" r:id="rId4">
            <anchor moveWithCells="1">
              <from>
                <xdr:col>1</xdr:col>
                <xdr:colOff>426720</xdr:colOff>
                <xdr:row>5</xdr:row>
                <xdr:rowOff>68580</xdr:rowOff>
              </from>
              <to>
                <xdr:col>1</xdr:col>
                <xdr:colOff>4457700</xdr:colOff>
                <xdr:row>5</xdr:row>
                <xdr:rowOff>830580</xdr:rowOff>
              </to>
            </anchor>
          </objectPr>
        </oleObject>
      </mc:Choice>
      <mc:Fallback>
        <oleObject progId="Equation.3" shapeId="9217" r:id="rId3"/>
      </mc:Fallback>
    </mc:AlternateContent>
    <mc:AlternateContent xmlns:mc="http://schemas.openxmlformats.org/markup-compatibility/2006">
      <mc:Choice Requires="x14">
        <oleObject progId="Equation.3" shapeId="9219" r:id="rId5">
          <objectPr defaultSize="0" autoPict="0" r:id="rId6">
            <anchor moveWithCells="1" sizeWithCells="1">
              <from>
                <xdr:col>1</xdr:col>
                <xdr:colOff>30480</xdr:colOff>
                <xdr:row>12</xdr:row>
                <xdr:rowOff>60960</xdr:rowOff>
              </from>
              <to>
                <xdr:col>2</xdr:col>
                <xdr:colOff>594360</xdr:colOff>
                <xdr:row>12</xdr:row>
                <xdr:rowOff>807720</xdr:rowOff>
              </to>
            </anchor>
          </objectPr>
        </oleObject>
      </mc:Choice>
      <mc:Fallback>
        <oleObject progId="Equation.3" shapeId="9219" r:id="rId5"/>
      </mc:Fallback>
    </mc:AlternateContent>
    <mc:AlternateContent xmlns:mc="http://schemas.openxmlformats.org/markup-compatibility/2006">
      <mc:Choice Requires="x14">
        <oleObject progId="Equation.3" shapeId="9220" r:id="rId7">
          <objectPr defaultSize="0" autoPict="0" r:id="rId8">
            <anchor moveWithCells="1" sizeWithCells="1">
              <from>
                <xdr:col>1</xdr:col>
                <xdr:colOff>22860</xdr:colOff>
                <xdr:row>12</xdr:row>
                <xdr:rowOff>868680</xdr:rowOff>
              </from>
              <to>
                <xdr:col>2</xdr:col>
                <xdr:colOff>594360</xdr:colOff>
                <xdr:row>12</xdr:row>
                <xdr:rowOff>1645920</xdr:rowOff>
              </to>
            </anchor>
          </objectPr>
        </oleObject>
      </mc:Choice>
      <mc:Fallback>
        <oleObject progId="Equation.3" shapeId="9220"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User Inputs and Summary Results</vt:lpstr>
      <vt:lpstr>Carbon Pool Calculations</vt:lpstr>
      <vt:lpstr>Emissions Calculations</vt:lpstr>
      <vt:lpstr>Parameters</vt:lpstr>
      <vt:lpstr>Gate-to-Grave Impacts</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Athena</dc:creator>
  <cp:lastModifiedBy>Roberta Roberts</cp:lastModifiedBy>
  <cp:lastPrinted>2012-07-29T21:45:33Z</cp:lastPrinted>
  <dcterms:created xsi:type="dcterms:W3CDTF">2012-06-13T17:05:49Z</dcterms:created>
  <dcterms:modified xsi:type="dcterms:W3CDTF">2021-05-28T22:44:23Z</dcterms:modified>
</cp:coreProperties>
</file>